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<sst xmlns="http://schemas.openxmlformats.org/spreadsheetml/2006/main" count="380" uniqueCount="195">
  <si>
    <t xml:space="preserve">Prezime</t>
  </si>
  <si>
    <t xml:space="preserve">Ime</t>
  </si>
  <si>
    <t xml:space="preserve">m/z</t>
  </si>
  <si>
    <t xml:space="preserve">Grad</t>
  </si>
  <si>
    <t xml:space="preserve">Slušanje      ΣQ=40</t>
  </si>
  <si>
    <r>
      <rPr>
        <b val="true"/>
        <sz val="11"/>
        <color rgb="FF333333"/>
        <rFont val="Arial"/>
        <family val="2"/>
        <charset val="1"/>
      </rPr>
      <t xml:space="preserve">Slušanje  </t>
    </r>
    <r>
      <rPr>
        <b val="true"/>
        <sz val="10"/>
        <color rgb="FF333333"/>
        <rFont val="Arial"/>
        <family val="2"/>
        <charset val="1"/>
      </rPr>
      <t xml:space="preserve">max20%</t>
    </r>
  </si>
  <si>
    <t xml:space="preserve">Upotreba jezika (Q=50)</t>
  </si>
  <si>
    <r>
      <rPr>
        <b val="true"/>
        <sz val="11"/>
        <color rgb="FF333333"/>
        <rFont val="Arial"/>
        <family val="2"/>
        <charset val="1"/>
      </rPr>
      <t xml:space="preserve">Upotreba jezika  </t>
    </r>
    <r>
      <rPr>
        <b val="true"/>
        <sz val="10"/>
        <color rgb="FF333333"/>
        <rFont val="Arial"/>
        <family val="2"/>
        <charset val="1"/>
      </rPr>
      <t xml:space="preserve">max 20%</t>
    </r>
  </si>
  <si>
    <t xml:space="preserve">Čitanje (Q=27)</t>
  </si>
  <si>
    <r>
      <rPr>
        <b val="true"/>
        <sz val="11"/>
        <color rgb="FF333333"/>
        <rFont val="Arial"/>
        <family val="2"/>
        <charset val="1"/>
      </rPr>
      <t xml:space="preserve">Čitanje </t>
    </r>
    <r>
      <rPr>
        <b val="true"/>
        <sz val="10"/>
        <color rgb="FF333333"/>
        <rFont val="Arial"/>
        <family val="2"/>
        <charset val="1"/>
      </rPr>
      <t xml:space="preserve">max 20%</t>
    </r>
  </si>
  <si>
    <r>
      <rPr>
        <b val="true"/>
        <sz val="11"/>
        <color rgb="FF333333"/>
        <rFont val="Arial"/>
        <family val="2"/>
        <charset val="1"/>
      </rPr>
      <t xml:space="preserve">Pisanje 250 reči</t>
    </r>
    <r>
      <rPr>
        <b val="true"/>
        <sz val="10"/>
        <color rgb="FF333333"/>
        <rFont val="Arial"/>
        <family val="2"/>
        <charset val="1"/>
      </rPr>
      <t xml:space="preserve"> max 20%</t>
    </r>
  </si>
  <si>
    <r>
      <rPr>
        <b val="true"/>
        <sz val="11"/>
        <color rgb="FF333333"/>
        <rFont val="Arial"/>
        <family val="2"/>
        <charset val="1"/>
      </rPr>
      <t xml:space="preserve">Usmeni  m</t>
    </r>
    <r>
      <rPr>
        <b val="true"/>
        <sz val="10"/>
        <color rgb="FF333333"/>
        <rFont val="Arial"/>
        <family val="2"/>
        <charset val="1"/>
      </rPr>
      <t xml:space="preserve">ax 20%</t>
    </r>
  </si>
  <si>
    <r>
      <rPr>
        <b val="true"/>
        <sz val="11"/>
        <color rgb="FF333399"/>
        <rFont val="Arial"/>
        <family val="2"/>
        <charset val="1"/>
      </rPr>
      <t xml:space="preserve">Ukupno </t>
    </r>
    <r>
      <rPr>
        <b val="true"/>
        <sz val="10"/>
        <color rgb="FF333399"/>
        <rFont val="Arial"/>
        <family val="2"/>
        <charset val="1"/>
      </rPr>
      <t xml:space="preserve">max 100%</t>
    </r>
  </si>
  <si>
    <t xml:space="preserve">CEF Level</t>
  </si>
  <si>
    <t xml:space="preserve">Family Name</t>
  </si>
  <si>
    <t xml:space="preserve">Fore name</t>
  </si>
  <si>
    <t xml:space="preserve">m f</t>
  </si>
  <si>
    <t xml:space="preserve">Schl town</t>
  </si>
  <si>
    <t xml:space="preserve">Listening pts</t>
  </si>
  <si>
    <t xml:space="preserve">% max 20</t>
  </si>
  <si>
    <t xml:space="preserve">Use of Eng pts</t>
  </si>
  <si>
    <t xml:space="preserve">Reading pts</t>
  </si>
  <si>
    <t xml:space="preserve">Writing max 20</t>
  </si>
  <si>
    <t xml:space="preserve">Oral max 20</t>
  </si>
  <si>
    <t xml:space="preserve">Total max 100%</t>
  </si>
  <si>
    <t xml:space="preserve">Those who gained 60 or more in the test are now eligible to make a full application.  Details will follow shortly</t>
  </si>
  <si>
    <t xml:space="preserve">Those with a low score (below 10/20) in any one skill should look to improve in that area</t>
  </si>
  <si>
    <t xml:space="preserve">Glisic</t>
  </si>
  <si>
    <t xml:space="preserve">Matija</t>
  </si>
  <si>
    <t xml:space="preserve">m</t>
  </si>
  <si>
    <t xml:space="preserve">Bg1</t>
  </si>
  <si>
    <t xml:space="preserve">C2</t>
  </si>
  <si>
    <t xml:space="preserve">Popovic</t>
  </si>
  <si>
    <t xml:space="preserve">Filip</t>
  </si>
  <si>
    <t xml:space="preserve">Krl</t>
  </si>
  <si>
    <t xml:space="preserve">C1-C2</t>
  </si>
  <si>
    <t xml:space="preserve">Stefanovic</t>
  </si>
  <si>
    <t xml:space="preserve">Mina</t>
  </si>
  <si>
    <t xml:space="preserve">f</t>
  </si>
  <si>
    <t xml:space="preserve">Nis</t>
  </si>
  <si>
    <t xml:space="preserve">Kozic</t>
  </si>
  <si>
    <t xml:space="preserve">Una</t>
  </si>
  <si>
    <t xml:space="preserve">BgPhl</t>
  </si>
  <si>
    <t xml:space="preserve">Stosic</t>
  </si>
  <si>
    <t xml:space="preserve">Danica</t>
  </si>
  <si>
    <t xml:space="preserve">Aleksic</t>
  </si>
  <si>
    <t xml:space="preserve">Vladimir</t>
  </si>
  <si>
    <t xml:space="preserve">Bg3</t>
  </si>
  <si>
    <t xml:space="preserve">Pejic</t>
  </si>
  <si>
    <t xml:space="preserve">Nikola</t>
  </si>
  <si>
    <t xml:space="preserve">NisSM</t>
  </si>
  <si>
    <t xml:space="preserve">Panic</t>
  </si>
  <si>
    <t xml:space="preserve">Anica</t>
  </si>
  <si>
    <t xml:space="preserve">Svlnc</t>
  </si>
  <si>
    <t xml:space="preserve">Jovanovic</t>
  </si>
  <si>
    <t xml:space="preserve">Katarina</t>
  </si>
  <si>
    <t xml:space="preserve">Bg13</t>
  </si>
  <si>
    <t xml:space="preserve">Tomic</t>
  </si>
  <si>
    <t xml:space="preserve">Nada</t>
  </si>
  <si>
    <t xml:space="preserve">BgDesgn</t>
  </si>
  <si>
    <t xml:space="preserve">Rankov</t>
  </si>
  <si>
    <t xml:space="preserve">Nevena</t>
  </si>
  <si>
    <t xml:space="preserve">Nsd</t>
  </si>
  <si>
    <t xml:space="preserve">Angus</t>
  </si>
  <si>
    <t xml:space="preserve">Andrej</t>
  </si>
  <si>
    <t xml:space="preserve">BgMod</t>
  </si>
  <si>
    <t xml:space="preserve">B2-C1</t>
  </si>
  <si>
    <t xml:space="preserve">Sopta</t>
  </si>
  <si>
    <t xml:space="preserve">Iva</t>
  </si>
  <si>
    <t xml:space="preserve">Bg14</t>
  </si>
  <si>
    <t xml:space="preserve">Brcin</t>
  </si>
  <si>
    <t xml:space="preserve">Lola</t>
  </si>
  <si>
    <t xml:space="preserve">Malbasa </t>
  </si>
  <si>
    <t xml:space="preserve">Ivana</t>
  </si>
  <si>
    <t xml:space="preserve">Knezevic</t>
  </si>
  <si>
    <t xml:space="preserve">Niko</t>
  </si>
  <si>
    <t xml:space="preserve">Bogavac</t>
  </si>
  <si>
    <t xml:space="preserve">Bg10</t>
  </si>
  <si>
    <t xml:space="preserve">Novakovic</t>
  </si>
  <si>
    <t xml:space="preserve">Bg3/Wein</t>
  </si>
  <si>
    <t xml:space="preserve">Petrovic</t>
  </si>
  <si>
    <t xml:space="preserve">Rajkov</t>
  </si>
  <si>
    <t xml:space="preserve">Bogdan</t>
  </si>
  <si>
    <t xml:space="preserve">BgMath</t>
  </si>
  <si>
    <t xml:space="preserve">Stojanov</t>
  </si>
  <si>
    <t xml:space="preserve">Branislav</t>
  </si>
  <si>
    <t xml:space="preserve">Robonen</t>
  </si>
  <si>
    <t xml:space="preserve">Mark</t>
  </si>
  <si>
    <t xml:space="preserve">Trninic</t>
  </si>
  <si>
    <t xml:space="preserve">Micic</t>
  </si>
  <si>
    <t xml:space="preserve">Mima</t>
  </si>
  <si>
    <t xml:space="preserve">Chrtwl</t>
  </si>
  <si>
    <t xml:space="preserve">Colic</t>
  </si>
  <si>
    <t xml:space="preserve">Tara</t>
  </si>
  <si>
    <t xml:space="preserve">BgMusc</t>
  </si>
  <si>
    <t xml:space="preserve">Stojanovic</t>
  </si>
  <si>
    <t xml:space="preserve">BgEcn</t>
  </si>
  <si>
    <t xml:space="preserve">Kuzmanovic</t>
  </si>
  <si>
    <t xml:space="preserve">Mladen</t>
  </si>
  <si>
    <t xml:space="preserve">Sabc</t>
  </si>
  <si>
    <t xml:space="preserve">Cvetkovic</t>
  </si>
  <si>
    <t xml:space="preserve">Konstantin</t>
  </si>
  <si>
    <t xml:space="preserve">NisBS</t>
  </si>
  <si>
    <t xml:space="preserve">Brkic</t>
  </si>
  <si>
    <t xml:space="preserve">Anja</t>
  </si>
  <si>
    <t xml:space="preserve">Bg12</t>
  </si>
  <si>
    <t xml:space="preserve">Bubanj</t>
  </si>
  <si>
    <t xml:space="preserve">Aleksa</t>
  </si>
  <si>
    <t xml:space="preserve">Matijevic</t>
  </si>
  <si>
    <t xml:space="preserve">Marko</t>
  </si>
  <si>
    <t xml:space="preserve">Simic</t>
  </si>
  <si>
    <t xml:space="preserve">Aleksandra</t>
  </si>
  <si>
    <t xml:space="preserve">ZemEcn</t>
  </si>
  <si>
    <t xml:space="preserve">B1-B2</t>
  </si>
  <si>
    <t xml:space="preserve">Dzeberan</t>
  </si>
  <si>
    <t xml:space="preserve">Sonja</t>
  </si>
  <si>
    <t xml:space="preserve">Zem</t>
  </si>
  <si>
    <t xml:space="preserve">Sekulic</t>
  </si>
  <si>
    <t xml:space="preserve">Teodora</t>
  </si>
  <si>
    <t xml:space="preserve">Stepanovic</t>
  </si>
  <si>
    <t xml:space="preserve">Vanja</t>
  </si>
  <si>
    <t xml:space="preserve">KrlG</t>
  </si>
  <si>
    <t xml:space="preserve">Lukic</t>
  </si>
  <si>
    <t xml:space="preserve">Jankovic</t>
  </si>
  <si>
    <t xml:space="preserve">Mateja</t>
  </si>
  <si>
    <t xml:space="preserve">Stanic</t>
  </si>
  <si>
    <t xml:space="preserve">Vida</t>
  </si>
  <si>
    <t xml:space="preserve">BgBrit</t>
  </si>
  <si>
    <t xml:space="preserve">Dronjak</t>
  </si>
  <si>
    <t xml:space="preserve">BgET</t>
  </si>
  <si>
    <t xml:space="preserve">Janicijevic</t>
  </si>
  <si>
    <t xml:space="preserve">Conic</t>
  </si>
  <si>
    <t xml:space="preserve">Milica</t>
  </si>
  <si>
    <t xml:space="preserve">BgRak</t>
  </si>
  <si>
    <t xml:space="preserve">Belosevac</t>
  </si>
  <si>
    <t xml:space="preserve">Emilija</t>
  </si>
  <si>
    <t xml:space="preserve">Chtwl</t>
  </si>
  <si>
    <t xml:space="preserve">Krstic</t>
  </si>
  <si>
    <t xml:space="preserve">Aleksandar</t>
  </si>
  <si>
    <t xml:space="preserve">Stojkovic</t>
  </si>
  <si>
    <t xml:space="preserve">Vera</t>
  </si>
  <si>
    <t xml:space="preserve">Nis9M</t>
  </si>
  <si>
    <t xml:space="preserve">Bogdanovic</t>
  </si>
  <si>
    <t xml:space="preserve">Sara</t>
  </si>
  <si>
    <t xml:space="preserve">Saric</t>
  </si>
  <si>
    <t xml:space="preserve">Stevan</t>
  </si>
  <si>
    <t xml:space="preserve">Stajkovic</t>
  </si>
  <si>
    <t xml:space="preserve">Magdalena</t>
  </si>
  <si>
    <t xml:space="preserve">Janjic</t>
  </si>
  <si>
    <t xml:space="preserve">Jovana</t>
  </si>
  <si>
    <t xml:space="preserve">Stankovic</t>
  </si>
  <si>
    <t xml:space="preserve">Misa</t>
  </si>
  <si>
    <t xml:space="preserve">Wein</t>
  </si>
  <si>
    <t xml:space="preserve">Mitic</t>
  </si>
  <si>
    <t xml:space="preserve">Mihailo</t>
  </si>
  <si>
    <t xml:space="preserve">Stamenkovic</t>
  </si>
  <si>
    <t xml:space="preserve">Jelena</t>
  </si>
  <si>
    <t xml:space="preserve">Those beneath who did not qualify to progress in this competition should read a following email regarding alternatives</t>
  </si>
  <si>
    <t xml:space="preserve">Stankov</t>
  </si>
  <si>
    <t xml:space="preserve">KrlPhl</t>
  </si>
  <si>
    <t xml:space="preserve">B1</t>
  </si>
  <si>
    <t xml:space="preserve">Budimir</t>
  </si>
  <si>
    <t xml:space="preserve">Mihajilovic</t>
  </si>
  <si>
    <t xml:space="preserve">Masa</t>
  </si>
  <si>
    <t xml:space="preserve">Pokimica</t>
  </si>
  <si>
    <t xml:space="preserve">Nina</t>
  </si>
  <si>
    <t xml:space="preserve">Upcev</t>
  </si>
  <si>
    <t xml:space="preserve">Elena</t>
  </si>
  <si>
    <t xml:space="preserve">Milosevic</t>
  </si>
  <si>
    <t xml:space="preserve">Rosic</t>
  </si>
  <si>
    <t xml:space="preserve">Suncica</t>
  </si>
  <si>
    <t xml:space="preserve">BgIT</t>
  </si>
  <si>
    <t xml:space="preserve">Tijana</t>
  </si>
  <si>
    <t xml:space="preserve">Gvozdenovic</t>
  </si>
  <si>
    <t xml:space="preserve">Violeta</t>
  </si>
  <si>
    <t xml:space="preserve">Dragana</t>
  </si>
  <si>
    <t xml:space="preserve">Srnic</t>
  </si>
  <si>
    <t xml:space="preserve">Maria</t>
  </si>
  <si>
    <t xml:space="preserve">Cck</t>
  </si>
  <si>
    <t xml:space="preserve">Lagundzin</t>
  </si>
  <si>
    <t xml:space="preserve">Igor</t>
  </si>
  <si>
    <t xml:space="preserve">Kik</t>
  </si>
  <si>
    <t xml:space="preserve">A2</t>
  </si>
  <si>
    <t xml:space="preserve">Guberinic</t>
  </si>
  <si>
    <t xml:space="preserve">Bg4</t>
  </si>
  <si>
    <t xml:space="preserve">Strahinic</t>
  </si>
  <si>
    <t xml:space="preserve">Anastasija</t>
  </si>
  <si>
    <t xml:space="preserve">Lskv</t>
  </si>
  <si>
    <t xml:space="preserve">Misic</t>
  </si>
  <si>
    <t xml:space="preserve">Tea</t>
  </si>
  <si>
    <t xml:space="preserve">Petra</t>
  </si>
  <si>
    <t xml:space="preserve">Sisakovic</t>
  </si>
  <si>
    <t xml:space="preserve">BgMPn</t>
  </si>
  <si>
    <t xml:space="preserve">Miljkovic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</si>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</sst>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33399"/>
      <name val="Arial"/>
      <family val="2"/>
      <charset val="1"/>
    </font>
    <font>
      <b val="true"/>
      <sz val="11"/>
      <color rgb="FF333333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u val="single"/>
      <sz val="10"/>
      <name val="Arial"/>
      <family val="2"/>
      <charset val="1"/>
    </font>
    <font>
      <sz val="10"/>
      <color rgb="FFCE181E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808000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99CC"/>
        <bgColor rgb="FFFF8080"/>
      </patternFill>
    </fill>
    <fill>
      <patternFill patternType="solid">
        <fgColor rgb="FFCC99FF"/>
        <bgColor rgb="FF9999FF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CCCCFF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9999FF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124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bottom" textRotation="124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general" vertical="center" textRotation="124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124" wrapText="true" indent="0" shrinkToFit="false"/>
      <protection locked="true" hidden="false"/>
    </xf>
    <xf numFmtId="165" fontId="5" fillId="5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5" fontId="5" fillId="6" borderId="1" xfId="0" applyFont="true" applyBorder="true" applyAlignment="true" applyProtection="true">
      <alignment horizontal="right" vertical="bottom" textRotation="124" wrapText="true" indent="0" shrinkToFit="false"/>
      <protection locked="true" hidden="false"/>
    </xf>
    <xf numFmtId="165" fontId="5" fillId="7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5" fontId="5" fillId="8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5" fontId="5" fillId="9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6" fontId="4" fillId="10" borderId="1" xfId="0" applyFont="true" applyBorder="true" applyAlignment="true" applyProtection="true">
      <alignment horizontal="center" vertical="center" textRotation="124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11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7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8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1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2" topLeftCell="D59" activePane="bottomRight" state="frozen"/>
      <selection pane="topLeft" activeCell="A1" activeCellId="0" sqref="A1"/>
      <selection pane="topRight" activeCell="D1" activeCellId="0" sqref="D1"/>
      <selection pane="bottomLeft" activeCell="A59" activeCellId="0" sqref="A59"/>
      <selection pane="bottomRight" activeCell="D3" activeCellId="0" sqref="D3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9.86"/>
    <col collapsed="false" customWidth="true" hidden="false" outlineLevel="0" max="3" min="3" style="0" width="2.22"/>
    <col collapsed="false" customWidth="true" hidden="false" outlineLevel="0" max="4" min="4" style="0" width="8.06"/>
    <col collapsed="false" customWidth="true" hidden="false" outlineLevel="0" max="5" min="5" style="0" width="7.92"/>
    <col collapsed="false" customWidth="true" hidden="false" outlineLevel="0" max="6" min="6" style="0" width="4.86"/>
    <col collapsed="false" customWidth="true" hidden="false" outlineLevel="0" max="7" min="7" style="0" width="7.08"/>
    <col collapsed="false" customWidth="true" hidden="false" outlineLevel="0" max="8" min="8" style="0" width="6.11"/>
    <col collapsed="false" customWidth="true" hidden="false" outlineLevel="0" max="9" min="9" style="0" width="7.22"/>
    <col collapsed="false" customWidth="true" hidden="false" outlineLevel="0" max="10" min="10" style="0" width="4.02"/>
    <col collapsed="false" customWidth="true" hidden="false" outlineLevel="0" max="11" min="11" style="0" width="6.67"/>
    <col collapsed="false" customWidth="true" hidden="false" outlineLevel="0" max="12" min="12" style="0" width="4.3"/>
    <col collapsed="false" customWidth="true" hidden="false" outlineLevel="0" max="13" min="13" style="0" width="5.28"/>
    <col collapsed="false" customWidth="true" hidden="false" outlineLevel="0" max="14" min="14" style="0" width="6.11"/>
    <col collapsed="false" customWidth="false" hidden="false" outlineLevel="0" max="1025" min="15" style="0" width="11.52"/>
  </cols>
  <sheetData>
    <row r="1" customFormat="false" ht="68.6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11" t="s">
        <v>12</v>
      </c>
      <c r="N1" s="12" t="s">
        <v>13</v>
      </c>
    </row>
    <row r="2" s="24" customFormat="true" ht="33.55" hidden="false" customHeight="false" outlineLevel="0" collapsed="false">
      <c r="A2" s="13" t="s">
        <v>14</v>
      </c>
      <c r="B2" s="13" t="s">
        <v>15</v>
      </c>
      <c r="C2" s="13" t="s">
        <v>16</v>
      </c>
      <c r="D2" s="13" t="s">
        <v>17</v>
      </c>
      <c r="E2" s="14" t="s">
        <v>18</v>
      </c>
      <c r="F2" s="15" t="s">
        <v>19</v>
      </c>
      <c r="G2" s="16" t="s">
        <v>20</v>
      </c>
      <c r="H2" s="17" t="s">
        <v>19</v>
      </c>
      <c r="I2" s="18" t="s">
        <v>21</v>
      </c>
      <c r="J2" s="19" t="s">
        <v>19</v>
      </c>
      <c r="K2" s="20" t="s">
        <v>22</v>
      </c>
      <c r="L2" s="21" t="s">
        <v>23</v>
      </c>
      <c r="M2" s="22" t="s">
        <v>24</v>
      </c>
      <c r="N2" s="23"/>
      <c r="AMJ2" s="0"/>
    </row>
    <row r="3" customFormat="false" ht="13.8" hidden="false" customHeight="false" outlineLevel="0" collapsed="false">
      <c r="A3" s="25" t="s">
        <v>25</v>
      </c>
      <c r="B3" s="25"/>
      <c r="C3" s="25"/>
      <c r="D3" s="25"/>
      <c r="E3" s="25"/>
      <c r="F3" s="26"/>
      <c r="G3" s="25"/>
      <c r="H3" s="26"/>
      <c r="I3" s="25"/>
      <c r="J3" s="26"/>
      <c r="K3" s="26"/>
      <c r="L3" s="26"/>
      <c r="M3" s="27"/>
      <c r="N3" s="25"/>
    </row>
    <row r="4" customFormat="false" ht="13.8" hidden="false" customHeight="false" outlineLevel="0" collapsed="false">
      <c r="A4" s="25" t="s">
        <v>26</v>
      </c>
      <c r="B4" s="25"/>
      <c r="C4" s="25"/>
      <c r="D4" s="25"/>
      <c r="E4" s="25"/>
      <c r="F4" s="26"/>
      <c r="G4" s="25"/>
      <c r="H4" s="26"/>
      <c r="I4" s="25"/>
      <c r="J4" s="26"/>
      <c r="K4" s="26"/>
      <c r="L4" s="26"/>
      <c r="M4" s="27"/>
      <c r="N4" s="25"/>
    </row>
    <row r="5" customFormat="false" ht="12.8" hidden="false" customHeight="false" outlineLevel="0" collapsed="false">
      <c r="A5" s="25" t="s">
        <v>27</v>
      </c>
      <c r="B5" s="25" t="s">
        <v>28</v>
      </c>
      <c r="C5" s="25" t="s">
        <v>29</v>
      </c>
      <c r="D5" s="25" t="s">
        <v>30</v>
      </c>
      <c r="E5" s="25" t="n">
        <v>35</v>
      </c>
      <c r="F5" s="26" t="n">
        <f aca="false">E5*0.5</f>
        <v>17.5</v>
      </c>
      <c r="G5" s="25" t="n">
        <v>38</v>
      </c>
      <c r="H5" s="26" t="n">
        <f aca="false">G5*0.4</f>
        <v>15.2</v>
      </c>
      <c r="I5" s="25" t="n">
        <v>27</v>
      </c>
      <c r="J5" s="26" t="n">
        <f aca="false">I5*20/27</f>
        <v>20</v>
      </c>
      <c r="K5" s="28" t="n">
        <v>20</v>
      </c>
      <c r="L5" s="26" t="n">
        <v>17</v>
      </c>
      <c r="M5" s="29" t="n">
        <f aca="false">F5+H5+J5+K5+L5</f>
        <v>89.7</v>
      </c>
      <c r="N5" s="25" t="s">
        <v>31</v>
      </c>
    </row>
    <row r="6" customFormat="false" ht="12.8" hidden="false" customHeight="false" outlineLevel="0" collapsed="false">
      <c r="A6" s="25" t="s">
        <v>32</v>
      </c>
      <c r="B6" s="25" t="s">
        <v>33</v>
      </c>
      <c r="C6" s="25" t="s">
        <v>29</v>
      </c>
      <c r="D6" s="25" t="s">
        <v>34</v>
      </c>
      <c r="E6" s="25" t="n">
        <v>37</v>
      </c>
      <c r="F6" s="26" t="n">
        <f aca="false">E6*0.5</f>
        <v>18.5</v>
      </c>
      <c r="G6" s="25" t="n">
        <v>38</v>
      </c>
      <c r="H6" s="26" t="n">
        <f aca="false">G6*0.4</f>
        <v>15.2</v>
      </c>
      <c r="I6" s="25" t="n">
        <v>24</v>
      </c>
      <c r="J6" s="26" t="n">
        <f aca="false">I6*20/27</f>
        <v>17.7777777777778</v>
      </c>
      <c r="K6" s="26" t="n">
        <v>17</v>
      </c>
      <c r="L6" s="26" t="n">
        <v>17.8</v>
      </c>
      <c r="M6" s="29" t="n">
        <f aca="false">F6+H6+J6+K6+L6</f>
        <v>86.2777777777778</v>
      </c>
      <c r="N6" s="25" t="s">
        <v>35</v>
      </c>
    </row>
    <row r="7" customFormat="false" ht="12.8" hidden="false" customHeight="false" outlineLevel="0" collapsed="false">
      <c r="A7" s="25" t="s">
        <v>36</v>
      </c>
      <c r="B7" s="25" t="s">
        <v>37</v>
      </c>
      <c r="C7" s="25" t="s">
        <v>38</v>
      </c>
      <c r="D7" s="25" t="s">
        <v>39</v>
      </c>
      <c r="E7" s="25" t="n">
        <v>34</v>
      </c>
      <c r="F7" s="26" t="n">
        <f aca="false">E7*0.5</f>
        <v>17</v>
      </c>
      <c r="G7" s="25" t="n">
        <v>37</v>
      </c>
      <c r="H7" s="26" t="n">
        <f aca="false">G7*0.4</f>
        <v>14.8</v>
      </c>
      <c r="I7" s="25" t="n">
        <v>23</v>
      </c>
      <c r="J7" s="26" t="n">
        <f aca="false">I7*20/27</f>
        <v>17.037037037037</v>
      </c>
      <c r="K7" s="26" t="n">
        <v>18.5</v>
      </c>
      <c r="L7" s="26" t="n">
        <v>16.8</v>
      </c>
      <c r="M7" s="29" t="n">
        <f aca="false">F7+H7+J7+K7+L7</f>
        <v>84.137037037037</v>
      </c>
      <c r="N7" s="25" t="s">
        <v>35</v>
      </c>
    </row>
    <row r="8" customFormat="false" ht="12.8" hidden="false" customHeight="false" outlineLevel="0" collapsed="false">
      <c r="A8" s="30" t="s">
        <v>40</v>
      </c>
      <c r="B8" s="31" t="s">
        <v>41</v>
      </c>
      <c r="C8" s="25" t="s">
        <v>38</v>
      </c>
      <c r="D8" s="25" t="s">
        <v>42</v>
      </c>
      <c r="E8" s="25" t="n">
        <v>37</v>
      </c>
      <c r="F8" s="26" t="n">
        <f aca="false">E8*0.5</f>
        <v>18.5</v>
      </c>
      <c r="G8" s="25" t="n">
        <v>36</v>
      </c>
      <c r="H8" s="26" t="n">
        <f aca="false">G8*0.4</f>
        <v>14.4</v>
      </c>
      <c r="I8" s="25" t="n">
        <v>24</v>
      </c>
      <c r="J8" s="26" t="n">
        <f aca="false">I8*20/27</f>
        <v>17.7777777777778</v>
      </c>
      <c r="K8" s="26" t="n">
        <v>16.5</v>
      </c>
      <c r="L8" s="26" t="n">
        <v>16</v>
      </c>
      <c r="M8" s="29" t="n">
        <f aca="false">F8+H8+J8+K8+L8</f>
        <v>83.1777777777778</v>
      </c>
      <c r="N8" s="25" t="s">
        <v>35</v>
      </c>
    </row>
    <row r="9" customFormat="false" ht="12.8" hidden="false" customHeight="false" outlineLevel="0" collapsed="false">
      <c r="A9" s="25" t="s">
        <v>43</v>
      </c>
      <c r="B9" s="25" t="s">
        <v>44</v>
      </c>
      <c r="C9" s="25" t="s">
        <v>38</v>
      </c>
      <c r="D9" s="25" t="s">
        <v>39</v>
      </c>
      <c r="E9" s="25" t="n">
        <v>34</v>
      </c>
      <c r="F9" s="26" t="n">
        <f aca="false">E9*0.5</f>
        <v>17</v>
      </c>
      <c r="G9" s="25" t="n">
        <v>40</v>
      </c>
      <c r="H9" s="26" t="n">
        <f aca="false">G9*0.4</f>
        <v>16</v>
      </c>
      <c r="I9" s="25" t="n">
        <v>27</v>
      </c>
      <c r="J9" s="26" t="n">
        <f aca="false">I9*20/27</f>
        <v>20</v>
      </c>
      <c r="K9" s="26" t="n">
        <v>15</v>
      </c>
      <c r="L9" s="26" t="n">
        <v>15</v>
      </c>
      <c r="M9" s="29" t="n">
        <f aca="false">F9+H9+J9+K9+L9</f>
        <v>83</v>
      </c>
      <c r="N9" s="25" t="s">
        <v>35</v>
      </c>
    </row>
    <row r="10" customFormat="false" ht="12.8" hidden="false" customHeight="false" outlineLevel="0" collapsed="false">
      <c r="A10" s="25" t="s">
        <v>45</v>
      </c>
      <c r="B10" s="25" t="s">
        <v>46</v>
      </c>
      <c r="C10" s="25" t="s">
        <v>29</v>
      </c>
      <c r="D10" s="25" t="s">
        <v>47</v>
      </c>
      <c r="E10" s="25" t="n">
        <v>35</v>
      </c>
      <c r="F10" s="26" t="n">
        <f aca="false">E10*0.5</f>
        <v>17.5</v>
      </c>
      <c r="G10" s="25" t="n">
        <v>36</v>
      </c>
      <c r="H10" s="26" t="n">
        <f aca="false">G10*0.4</f>
        <v>14.4</v>
      </c>
      <c r="I10" s="25" t="n">
        <v>23</v>
      </c>
      <c r="J10" s="26" t="n">
        <f aca="false">I10*20/27</f>
        <v>17.037037037037</v>
      </c>
      <c r="K10" s="28" t="n">
        <v>19</v>
      </c>
      <c r="L10" s="26" t="n">
        <v>13.7</v>
      </c>
      <c r="M10" s="29" t="n">
        <f aca="false">F10+H10+J10+K10+L10</f>
        <v>81.6370370370371</v>
      </c>
      <c r="N10" s="25" t="s">
        <v>35</v>
      </c>
    </row>
    <row r="11" customFormat="false" ht="12.8" hidden="false" customHeight="false" outlineLevel="0" collapsed="false">
      <c r="A11" s="25" t="s">
        <v>48</v>
      </c>
      <c r="B11" s="25" t="s">
        <v>49</v>
      </c>
      <c r="C11" s="25" t="s">
        <v>29</v>
      </c>
      <c r="D11" s="25" t="s">
        <v>50</v>
      </c>
      <c r="E11" s="25" t="n">
        <v>34</v>
      </c>
      <c r="F11" s="26" t="n">
        <f aca="false">E11*0.5</f>
        <v>17</v>
      </c>
      <c r="G11" s="25" t="n">
        <v>35</v>
      </c>
      <c r="H11" s="26" t="n">
        <f aca="false">G11*0.4</f>
        <v>14</v>
      </c>
      <c r="I11" s="25" t="n">
        <v>23</v>
      </c>
      <c r="J11" s="26" t="n">
        <f aca="false">I11*20/27</f>
        <v>17.037037037037</v>
      </c>
      <c r="K11" s="26" t="n">
        <v>18</v>
      </c>
      <c r="L11" s="26" t="n">
        <v>15.6</v>
      </c>
      <c r="M11" s="29" t="n">
        <f aca="false">F11+H11+J11+K11+L11</f>
        <v>81.637037037037</v>
      </c>
      <c r="N11" s="25" t="s">
        <v>35</v>
      </c>
    </row>
    <row r="12" customFormat="false" ht="12.8" hidden="false" customHeight="false" outlineLevel="0" collapsed="false">
      <c r="A12" s="25" t="s">
        <v>51</v>
      </c>
      <c r="B12" s="25" t="s">
        <v>52</v>
      </c>
      <c r="C12" s="25" t="s">
        <v>38</v>
      </c>
      <c r="D12" s="25" t="s">
        <v>53</v>
      </c>
      <c r="E12" s="25" t="n">
        <v>31</v>
      </c>
      <c r="F12" s="26" t="n">
        <f aca="false">E12*0.5</f>
        <v>15.5</v>
      </c>
      <c r="G12" s="25" t="n">
        <v>33</v>
      </c>
      <c r="H12" s="26" t="n">
        <f aca="false">G12*0.4</f>
        <v>13.2</v>
      </c>
      <c r="I12" s="25" t="n">
        <v>22</v>
      </c>
      <c r="J12" s="26" t="n">
        <f aca="false">I12*20/27</f>
        <v>16.2962962962963</v>
      </c>
      <c r="K12" s="26" t="n">
        <v>18</v>
      </c>
      <c r="L12" s="26" t="n">
        <v>17.5</v>
      </c>
      <c r="M12" s="29" t="n">
        <f aca="false">F12+H12+J12+K12+L12</f>
        <v>80.4962962962963</v>
      </c>
      <c r="N12" s="25" t="s">
        <v>35</v>
      </c>
    </row>
    <row r="13" customFormat="false" ht="12.8" hidden="false" customHeight="false" outlineLevel="0" collapsed="false">
      <c r="A13" s="25" t="s">
        <v>54</v>
      </c>
      <c r="B13" s="25" t="s">
        <v>55</v>
      </c>
      <c r="C13" s="25" t="s">
        <v>38</v>
      </c>
      <c r="D13" s="25" t="s">
        <v>56</v>
      </c>
      <c r="E13" s="25" t="n">
        <v>28</v>
      </c>
      <c r="F13" s="26" t="n">
        <f aca="false">E13*0.5</f>
        <v>14</v>
      </c>
      <c r="G13" s="25" t="n">
        <v>34</v>
      </c>
      <c r="H13" s="26" t="n">
        <f aca="false">G13*0.4</f>
        <v>13.6</v>
      </c>
      <c r="I13" s="25" t="n">
        <v>27</v>
      </c>
      <c r="J13" s="26" t="n">
        <f aca="false">I13*20/27</f>
        <v>20</v>
      </c>
      <c r="K13" s="26" t="n">
        <v>16</v>
      </c>
      <c r="L13" s="26" t="n">
        <v>16.5</v>
      </c>
      <c r="M13" s="29" t="n">
        <f aca="false">F13+H13+J13+K13+L13</f>
        <v>80.1</v>
      </c>
      <c r="N13" s="25" t="s">
        <v>35</v>
      </c>
    </row>
    <row r="14" customFormat="false" ht="12.8" hidden="false" customHeight="false" outlineLevel="0" collapsed="false">
      <c r="A14" s="25" t="s">
        <v>57</v>
      </c>
      <c r="B14" s="25" t="s">
        <v>58</v>
      </c>
      <c r="C14" s="25" t="s">
        <v>38</v>
      </c>
      <c r="D14" s="25" t="s">
        <v>59</v>
      </c>
      <c r="E14" s="25" t="n">
        <v>35</v>
      </c>
      <c r="F14" s="26" t="n">
        <f aca="false">E14*0.5</f>
        <v>17.5</v>
      </c>
      <c r="G14" s="25" t="n">
        <v>30</v>
      </c>
      <c r="H14" s="26" t="n">
        <f aca="false">G14*0.4</f>
        <v>12</v>
      </c>
      <c r="I14" s="25" t="n">
        <v>23</v>
      </c>
      <c r="J14" s="26" t="n">
        <f aca="false">I14*20/27</f>
        <v>17.037037037037</v>
      </c>
      <c r="K14" s="26" t="n">
        <v>17</v>
      </c>
      <c r="L14" s="26" t="n">
        <v>16.3</v>
      </c>
      <c r="M14" s="29" t="n">
        <f aca="false">F14+H14+J14+K14+L14</f>
        <v>79.837037037037</v>
      </c>
      <c r="N14" s="25" t="s">
        <v>35</v>
      </c>
    </row>
    <row r="15" customFormat="false" ht="12.8" hidden="false" customHeight="false" outlineLevel="0" collapsed="false">
      <c r="A15" s="25" t="s">
        <v>60</v>
      </c>
      <c r="B15" s="25" t="s">
        <v>61</v>
      </c>
      <c r="C15" s="25" t="s">
        <v>38</v>
      </c>
      <c r="D15" s="25" t="s">
        <v>62</v>
      </c>
      <c r="E15" s="25" t="n">
        <v>34</v>
      </c>
      <c r="F15" s="26" t="n">
        <f aca="false">E15*0.5</f>
        <v>17</v>
      </c>
      <c r="G15" s="25" t="n">
        <v>31</v>
      </c>
      <c r="H15" s="26" t="n">
        <f aca="false">G15*0.4</f>
        <v>12.4</v>
      </c>
      <c r="I15" s="25" t="n">
        <v>23</v>
      </c>
      <c r="J15" s="26" t="n">
        <f aca="false">I15*20/27</f>
        <v>17.037037037037</v>
      </c>
      <c r="K15" s="26" t="n">
        <v>16.5</v>
      </c>
      <c r="L15" s="26" t="n">
        <v>16.7</v>
      </c>
      <c r="M15" s="29" t="n">
        <f aca="false">F15+H15+J15+K15+L15</f>
        <v>79.637037037037</v>
      </c>
      <c r="N15" s="25" t="s">
        <v>35</v>
      </c>
    </row>
    <row r="16" customFormat="false" ht="12.8" hidden="false" customHeight="false" outlineLevel="0" collapsed="false">
      <c r="A16" s="25" t="s">
        <v>63</v>
      </c>
      <c r="B16" s="25" t="s">
        <v>64</v>
      </c>
      <c r="C16" s="25" t="s">
        <v>29</v>
      </c>
      <c r="D16" s="25" t="s">
        <v>65</v>
      </c>
      <c r="E16" s="25" t="n">
        <v>32</v>
      </c>
      <c r="F16" s="26" t="n">
        <f aca="false">E16*0.5</f>
        <v>16</v>
      </c>
      <c r="G16" s="25" t="n">
        <v>33</v>
      </c>
      <c r="H16" s="26" t="n">
        <f aca="false">G16*0.4</f>
        <v>13.2</v>
      </c>
      <c r="I16" s="25" t="n">
        <v>24</v>
      </c>
      <c r="J16" s="26" t="n">
        <f aca="false">I16*20/27</f>
        <v>17.7777777777778</v>
      </c>
      <c r="K16" s="26" t="n">
        <v>15.5</v>
      </c>
      <c r="L16" s="26" t="n">
        <v>17</v>
      </c>
      <c r="M16" s="29" t="n">
        <f aca="false">F16+H16+J16+K16+L16</f>
        <v>79.4777777777778</v>
      </c>
      <c r="N16" s="25" t="s">
        <v>66</v>
      </c>
    </row>
    <row r="17" customFormat="false" ht="12.8" hidden="false" customHeight="false" outlineLevel="0" collapsed="false">
      <c r="A17" s="25" t="s">
        <v>67</v>
      </c>
      <c r="B17" s="25" t="s">
        <v>68</v>
      </c>
      <c r="C17" s="25" t="s">
        <v>38</v>
      </c>
      <c r="D17" s="25" t="s">
        <v>69</v>
      </c>
      <c r="E17" s="25" t="n">
        <v>29</v>
      </c>
      <c r="F17" s="26" t="n">
        <f aca="false">E17*0.5</f>
        <v>14.5</v>
      </c>
      <c r="G17" s="25" t="n">
        <v>37</v>
      </c>
      <c r="H17" s="26" t="n">
        <f aca="false">G17*0.4</f>
        <v>14.8</v>
      </c>
      <c r="I17" s="25" t="n">
        <v>25</v>
      </c>
      <c r="J17" s="26" t="n">
        <f aca="false">I17*20/27</f>
        <v>18.5185185185185</v>
      </c>
      <c r="K17" s="26" t="n">
        <v>15</v>
      </c>
      <c r="L17" s="26" t="n">
        <v>16.6</v>
      </c>
      <c r="M17" s="29" t="n">
        <f aca="false">F17+H17+J17+K17+L17</f>
        <v>79.4185185185185</v>
      </c>
      <c r="N17" s="25" t="s">
        <v>66</v>
      </c>
    </row>
    <row r="18" customFormat="false" ht="12.8" hidden="false" customHeight="false" outlineLevel="0" collapsed="false">
      <c r="A18" s="25" t="s">
        <v>70</v>
      </c>
      <c r="B18" s="25" t="s">
        <v>71</v>
      </c>
      <c r="C18" s="25" t="s">
        <v>38</v>
      </c>
      <c r="D18" s="25" t="s">
        <v>47</v>
      </c>
      <c r="E18" s="25" t="n">
        <v>32</v>
      </c>
      <c r="F18" s="26" t="n">
        <f aca="false">E18*0.5</f>
        <v>16</v>
      </c>
      <c r="G18" s="25" t="n">
        <v>36</v>
      </c>
      <c r="H18" s="26" t="n">
        <f aca="false">G18*0.4</f>
        <v>14.4</v>
      </c>
      <c r="I18" s="25" t="n">
        <v>26</v>
      </c>
      <c r="J18" s="26" t="n">
        <f aca="false">I18*20/27</f>
        <v>19.2592592592593</v>
      </c>
      <c r="K18" s="26" t="n">
        <v>11</v>
      </c>
      <c r="L18" s="26" t="n">
        <v>18</v>
      </c>
      <c r="M18" s="29" t="n">
        <f aca="false">F18+H18+J18+K18+L18</f>
        <v>78.6592592592593</v>
      </c>
      <c r="N18" s="25" t="s">
        <v>66</v>
      </c>
    </row>
    <row r="19" customFormat="false" ht="12.8" hidden="false" customHeight="false" outlineLevel="0" collapsed="false">
      <c r="A19" s="25" t="s">
        <v>72</v>
      </c>
      <c r="B19" s="25" t="s">
        <v>73</v>
      </c>
      <c r="C19" s="25" t="s">
        <v>38</v>
      </c>
      <c r="D19" s="25" t="s">
        <v>34</v>
      </c>
      <c r="E19" s="25" t="n">
        <v>31</v>
      </c>
      <c r="F19" s="26" t="n">
        <f aca="false">E19*0.5</f>
        <v>15.5</v>
      </c>
      <c r="G19" s="25" t="n">
        <v>29</v>
      </c>
      <c r="H19" s="26" t="n">
        <f aca="false">G19*0.4</f>
        <v>11.6</v>
      </c>
      <c r="I19" s="25" t="n">
        <v>25</v>
      </c>
      <c r="J19" s="26" t="n">
        <f aca="false">I19*20/27</f>
        <v>18.5185185185185</v>
      </c>
      <c r="K19" s="26" t="n">
        <v>16.5</v>
      </c>
      <c r="L19" s="26" t="n">
        <v>16</v>
      </c>
      <c r="M19" s="29" t="n">
        <f aca="false">F19+H19+J19+K19+L19</f>
        <v>78.1185185185185</v>
      </c>
      <c r="N19" s="25" t="s">
        <v>66</v>
      </c>
    </row>
    <row r="20" customFormat="false" ht="12.8" hidden="false" customHeight="false" outlineLevel="0" collapsed="false">
      <c r="A20" s="25" t="s">
        <v>74</v>
      </c>
      <c r="B20" s="25" t="s">
        <v>75</v>
      </c>
      <c r="C20" s="25" t="s">
        <v>29</v>
      </c>
      <c r="D20" s="25" t="s">
        <v>50</v>
      </c>
      <c r="E20" s="25" t="n">
        <v>32</v>
      </c>
      <c r="F20" s="26" t="n">
        <f aca="false">E20*0.5</f>
        <v>16</v>
      </c>
      <c r="G20" s="25" t="n">
        <v>36</v>
      </c>
      <c r="H20" s="26" t="n">
        <f aca="false">G20*0.4</f>
        <v>14.4</v>
      </c>
      <c r="I20" s="25" t="n">
        <v>27</v>
      </c>
      <c r="J20" s="26" t="n">
        <f aca="false">I20*20/27</f>
        <v>20</v>
      </c>
      <c r="K20" s="26" t="n">
        <v>14</v>
      </c>
      <c r="L20" s="26" t="n">
        <v>13.5</v>
      </c>
      <c r="M20" s="29" t="n">
        <f aca="false">F20+H20+J20+K20+L20</f>
        <v>77.9</v>
      </c>
      <c r="N20" s="25" t="s">
        <v>66</v>
      </c>
    </row>
    <row r="21" customFormat="false" ht="12.8" hidden="false" customHeight="false" outlineLevel="0" collapsed="false">
      <c r="A21" s="25" t="s">
        <v>76</v>
      </c>
      <c r="B21" s="25" t="s">
        <v>55</v>
      </c>
      <c r="C21" s="25" t="s">
        <v>38</v>
      </c>
      <c r="D21" s="25" t="s">
        <v>77</v>
      </c>
      <c r="E21" s="25" t="n">
        <v>31</v>
      </c>
      <c r="F21" s="26" t="n">
        <f aca="false">E21*0.5</f>
        <v>15.5</v>
      </c>
      <c r="G21" s="25" t="n">
        <v>35</v>
      </c>
      <c r="H21" s="26" t="n">
        <f aca="false">G21*0.4</f>
        <v>14</v>
      </c>
      <c r="I21" s="25" t="n">
        <v>24</v>
      </c>
      <c r="J21" s="26" t="n">
        <f aca="false">I21*20/27</f>
        <v>17.7777777777778</v>
      </c>
      <c r="K21" s="26" t="n">
        <v>16</v>
      </c>
      <c r="L21" s="26" t="n">
        <v>14.6</v>
      </c>
      <c r="M21" s="29" t="n">
        <f aca="false">F21+H21+J21+K21+L21</f>
        <v>77.8777777777778</v>
      </c>
      <c r="N21" s="25" t="s">
        <v>66</v>
      </c>
    </row>
    <row r="22" customFormat="false" ht="12.8" hidden="false" customHeight="false" outlineLevel="0" collapsed="false">
      <c r="A22" s="25" t="s">
        <v>78</v>
      </c>
      <c r="B22" s="25" t="s">
        <v>33</v>
      </c>
      <c r="C22" s="25" t="s">
        <v>29</v>
      </c>
      <c r="D22" s="25" t="s">
        <v>79</v>
      </c>
      <c r="E22" s="25" t="n">
        <v>35</v>
      </c>
      <c r="F22" s="26" t="n">
        <f aca="false">E22*0.5</f>
        <v>17.5</v>
      </c>
      <c r="G22" s="25" t="n">
        <v>20</v>
      </c>
      <c r="H22" s="32" t="n">
        <f aca="false">G22*0.4</f>
        <v>8</v>
      </c>
      <c r="I22" s="25" t="n">
        <v>26</v>
      </c>
      <c r="J22" s="26" t="n">
        <f aca="false">I22*20/27</f>
        <v>19.2592592592593</v>
      </c>
      <c r="K22" s="26" t="n">
        <v>15.5</v>
      </c>
      <c r="L22" s="26" t="n">
        <v>17</v>
      </c>
      <c r="M22" s="29" t="n">
        <f aca="false">F22+H22+J22+K22+L22</f>
        <v>77.2592592592593</v>
      </c>
      <c r="N22" s="25" t="s">
        <v>66</v>
      </c>
    </row>
    <row r="23" customFormat="false" ht="12.8" hidden="false" customHeight="false" outlineLevel="0" collapsed="false">
      <c r="A23" s="25" t="s">
        <v>80</v>
      </c>
      <c r="B23" s="25" t="s">
        <v>55</v>
      </c>
      <c r="C23" s="25" t="s">
        <v>38</v>
      </c>
      <c r="D23" s="25" t="s">
        <v>77</v>
      </c>
      <c r="E23" s="25" t="n">
        <v>26</v>
      </c>
      <c r="F23" s="26" t="n">
        <f aca="false">E23*0.5</f>
        <v>13</v>
      </c>
      <c r="G23" s="25" t="n">
        <v>34</v>
      </c>
      <c r="H23" s="26" t="n">
        <f aca="false">G23*0.4</f>
        <v>13.6</v>
      </c>
      <c r="I23" s="25" t="n">
        <v>25</v>
      </c>
      <c r="J23" s="26" t="n">
        <f aca="false">I23*20/27</f>
        <v>18.5185185185185</v>
      </c>
      <c r="K23" s="26" t="n">
        <v>16</v>
      </c>
      <c r="L23" s="26" t="n">
        <v>16</v>
      </c>
      <c r="M23" s="29" t="n">
        <f aca="false">F23+H23+J23+K23+L23</f>
        <v>77.1185185185185</v>
      </c>
      <c r="N23" s="25" t="s">
        <v>66</v>
      </c>
    </row>
    <row r="24" customFormat="false" ht="12.8" hidden="false" customHeight="false" outlineLevel="0" collapsed="false">
      <c r="A24" s="30" t="s">
        <v>81</v>
      </c>
      <c r="B24" s="25" t="s">
        <v>82</v>
      </c>
      <c r="C24" s="25" t="s">
        <v>29</v>
      </c>
      <c r="D24" s="25" t="s">
        <v>83</v>
      </c>
      <c r="E24" s="25" t="n">
        <v>31</v>
      </c>
      <c r="F24" s="26" t="n">
        <f aca="false">E24*0.5</f>
        <v>15.5</v>
      </c>
      <c r="G24" s="25" t="n">
        <v>33</v>
      </c>
      <c r="H24" s="26" t="n">
        <f aca="false">G24*0.4</f>
        <v>13.2</v>
      </c>
      <c r="I24" s="25" t="n">
        <v>26</v>
      </c>
      <c r="J24" s="26" t="n">
        <f aca="false">I24*20/27</f>
        <v>19.2592592592593</v>
      </c>
      <c r="K24" s="26" t="n">
        <v>16</v>
      </c>
      <c r="L24" s="26" t="n">
        <v>13</v>
      </c>
      <c r="M24" s="29" t="n">
        <f aca="false">F24+H24+J24+K24+L24</f>
        <v>76.9592592592593</v>
      </c>
      <c r="N24" s="25" t="s">
        <v>66</v>
      </c>
    </row>
    <row r="25" customFormat="false" ht="12.8" hidden="false" customHeight="false" outlineLevel="0" collapsed="false">
      <c r="A25" s="25" t="s">
        <v>80</v>
      </c>
      <c r="B25" s="25" t="s">
        <v>49</v>
      </c>
      <c r="C25" s="25" t="s">
        <v>29</v>
      </c>
      <c r="D25" s="25" t="s">
        <v>47</v>
      </c>
      <c r="E25" s="25" t="n">
        <v>35</v>
      </c>
      <c r="F25" s="26" t="n">
        <f aca="false">E25*0.5</f>
        <v>17.5</v>
      </c>
      <c r="G25" s="25" t="n">
        <v>26</v>
      </c>
      <c r="H25" s="26" t="n">
        <f aca="false">G25*0.4</f>
        <v>10.4</v>
      </c>
      <c r="I25" s="25" t="n">
        <v>25</v>
      </c>
      <c r="J25" s="26" t="n">
        <f aca="false">I25*20/27</f>
        <v>18.5185185185185</v>
      </c>
      <c r="K25" s="26" t="n">
        <v>17.5</v>
      </c>
      <c r="L25" s="26" t="n">
        <v>13</v>
      </c>
      <c r="M25" s="29" t="n">
        <f aca="false">F25+H25+J25+K25+L25</f>
        <v>76.9185185185185</v>
      </c>
      <c r="N25" s="25" t="s">
        <v>66</v>
      </c>
    </row>
    <row r="26" customFormat="false" ht="12.8" hidden="false" customHeight="false" outlineLevel="0" collapsed="false">
      <c r="A26" s="30" t="s">
        <v>84</v>
      </c>
      <c r="B26" s="25" t="s">
        <v>85</v>
      </c>
      <c r="C26" s="25" t="s">
        <v>29</v>
      </c>
      <c r="D26" s="25" t="s">
        <v>62</v>
      </c>
      <c r="E26" s="25" t="n">
        <v>30</v>
      </c>
      <c r="F26" s="26" t="n">
        <f aca="false">E26*0.5</f>
        <v>15</v>
      </c>
      <c r="G26" s="25" t="n">
        <v>27</v>
      </c>
      <c r="H26" s="26" t="n">
        <f aca="false">G26*0.4</f>
        <v>10.8</v>
      </c>
      <c r="I26" s="25" t="n">
        <v>24</v>
      </c>
      <c r="J26" s="26" t="n">
        <f aca="false">I26*20/27</f>
        <v>17.7777777777778</v>
      </c>
      <c r="K26" s="26" t="n">
        <v>16.5</v>
      </c>
      <c r="L26" s="26" t="n">
        <v>16.5</v>
      </c>
      <c r="M26" s="29" t="n">
        <f aca="false">F26+H26+J26+K26+L26</f>
        <v>76.5777777777778</v>
      </c>
      <c r="N26" s="25" t="s">
        <v>66</v>
      </c>
    </row>
    <row r="27" customFormat="false" ht="12.8" hidden="false" customHeight="false" outlineLevel="0" collapsed="false">
      <c r="A27" s="25" t="s">
        <v>86</v>
      </c>
      <c r="B27" s="25" t="s">
        <v>87</v>
      </c>
      <c r="C27" s="25" t="s">
        <v>29</v>
      </c>
      <c r="D27" s="25" t="s">
        <v>62</v>
      </c>
      <c r="E27" s="25" t="n">
        <v>32</v>
      </c>
      <c r="F27" s="26" t="n">
        <f aca="false">E27*0.5</f>
        <v>16</v>
      </c>
      <c r="G27" s="25" t="n">
        <v>31</v>
      </c>
      <c r="H27" s="26" t="n">
        <f aca="false">G27*0.4</f>
        <v>12.4</v>
      </c>
      <c r="I27" s="25" t="n">
        <v>23</v>
      </c>
      <c r="J27" s="26" t="n">
        <f aca="false">I27*20/27</f>
        <v>17.037037037037</v>
      </c>
      <c r="K27" s="26" t="n">
        <v>14.5</v>
      </c>
      <c r="L27" s="26" t="n">
        <v>15.8</v>
      </c>
      <c r="M27" s="29" t="n">
        <f aca="false">F27+H27+J27+K27+L27</f>
        <v>75.737037037037</v>
      </c>
      <c r="N27" s="25" t="s">
        <v>66</v>
      </c>
    </row>
    <row r="28" customFormat="false" ht="12.8" hidden="false" customHeight="false" outlineLevel="0" collapsed="false">
      <c r="A28" s="30" t="s">
        <v>88</v>
      </c>
      <c r="B28" s="25" t="s">
        <v>55</v>
      </c>
      <c r="C28" s="25" t="s">
        <v>38</v>
      </c>
      <c r="D28" s="25" t="s">
        <v>62</v>
      </c>
      <c r="E28" s="25" t="n">
        <v>35</v>
      </c>
      <c r="F28" s="26" t="n">
        <f aca="false">E28*0.5</f>
        <v>17.5</v>
      </c>
      <c r="G28" s="25" t="n">
        <v>28</v>
      </c>
      <c r="H28" s="26" t="n">
        <f aca="false">G28*0.4</f>
        <v>11.2</v>
      </c>
      <c r="I28" s="25" t="n">
        <v>25</v>
      </c>
      <c r="J28" s="26" t="n">
        <f aca="false">I28*20/27</f>
        <v>18.5185185185185</v>
      </c>
      <c r="K28" s="26" t="n">
        <v>15.5</v>
      </c>
      <c r="L28" s="26" t="n">
        <v>13</v>
      </c>
      <c r="M28" s="29" t="n">
        <f aca="false">F28+H28+J28+K28+L28</f>
        <v>75.7185185185185</v>
      </c>
      <c r="N28" s="25" t="s">
        <v>66</v>
      </c>
    </row>
    <row r="29" customFormat="false" ht="12.8" hidden="false" customHeight="false" outlineLevel="0" collapsed="false">
      <c r="A29" s="25" t="s">
        <v>89</v>
      </c>
      <c r="B29" s="25" t="s">
        <v>90</v>
      </c>
      <c r="C29" s="25" t="s">
        <v>38</v>
      </c>
      <c r="D29" s="25" t="s">
        <v>91</v>
      </c>
      <c r="E29" s="25" t="n">
        <v>33</v>
      </c>
      <c r="F29" s="26" t="n">
        <f aca="false">E29*0.5</f>
        <v>16.5</v>
      </c>
      <c r="G29" s="25" t="n">
        <v>24</v>
      </c>
      <c r="H29" s="32" t="n">
        <f aca="false">G29*0.4</f>
        <v>9.6</v>
      </c>
      <c r="I29" s="25" t="n">
        <v>20</v>
      </c>
      <c r="J29" s="26" t="n">
        <f aca="false">I29*20/27</f>
        <v>14.8148148148148</v>
      </c>
      <c r="K29" s="28" t="n">
        <v>20</v>
      </c>
      <c r="L29" s="26" t="n">
        <v>12.7</v>
      </c>
      <c r="M29" s="29" t="n">
        <f aca="false">F29+H29+J29+K29+L29</f>
        <v>73.6148148148148</v>
      </c>
      <c r="N29" s="25" t="s">
        <v>66</v>
      </c>
    </row>
    <row r="30" customFormat="false" ht="12.8" hidden="false" customHeight="false" outlineLevel="0" collapsed="false">
      <c r="A30" s="25" t="s">
        <v>92</v>
      </c>
      <c r="B30" s="25" t="s">
        <v>93</v>
      </c>
      <c r="C30" s="25" t="s">
        <v>38</v>
      </c>
      <c r="D30" s="25" t="s">
        <v>94</v>
      </c>
      <c r="E30" s="25" t="n">
        <v>30</v>
      </c>
      <c r="F30" s="26" t="n">
        <f aca="false">E30*0.5</f>
        <v>15</v>
      </c>
      <c r="G30" s="25" t="n">
        <v>28</v>
      </c>
      <c r="H30" s="26" t="n">
        <f aca="false">G30*0.4</f>
        <v>11.2</v>
      </c>
      <c r="I30" s="25" t="n">
        <v>23</v>
      </c>
      <c r="J30" s="26" t="n">
        <f aca="false">I30*20/27</f>
        <v>17.037037037037</v>
      </c>
      <c r="K30" s="26" t="n">
        <v>13.5</v>
      </c>
      <c r="L30" s="26" t="n">
        <v>15.4</v>
      </c>
      <c r="M30" s="29" t="n">
        <f aca="false">F30+H30+J30+K30+L30</f>
        <v>72.1370370370371</v>
      </c>
      <c r="N30" s="25" t="s">
        <v>66</v>
      </c>
    </row>
    <row r="31" customFormat="false" ht="12.8" hidden="false" customHeight="false" outlineLevel="0" collapsed="false">
      <c r="A31" s="25" t="s">
        <v>95</v>
      </c>
      <c r="B31" s="25" t="s">
        <v>37</v>
      </c>
      <c r="C31" s="25" t="s">
        <v>38</v>
      </c>
      <c r="D31" s="25" t="s">
        <v>96</v>
      </c>
      <c r="E31" s="25" t="n">
        <v>29</v>
      </c>
      <c r="F31" s="26" t="n">
        <f aca="false">E31*0.5</f>
        <v>14.5</v>
      </c>
      <c r="G31" s="25" t="n">
        <v>25</v>
      </c>
      <c r="H31" s="26" t="n">
        <f aca="false">G31*0.4</f>
        <v>10</v>
      </c>
      <c r="I31" s="25" t="n">
        <v>19</v>
      </c>
      <c r="J31" s="26" t="n">
        <f aca="false">I31*20/27</f>
        <v>14.0740740740741</v>
      </c>
      <c r="K31" s="26" t="n">
        <v>17.5</v>
      </c>
      <c r="L31" s="26" t="n">
        <v>15</v>
      </c>
      <c r="M31" s="29" t="n">
        <f aca="false">F31+H31+J31+K31+L31</f>
        <v>71.0740740740741</v>
      </c>
      <c r="N31" s="25" t="s">
        <v>66</v>
      </c>
    </row>
    <row r="32" customFormat="false" ht="12.8" hidden="false" customHeight="false" outlineLevel="0" collapsed="false">
      <c r="A32" s="25" t="s">
        <v>97</v>
      </c>
      <c r="B32" s="25" t="s">
        <v>98</v>
      </c>
      <c r="C32" s="25" t="s">
        <v>29</v>
      </c>
      <c r="D32" s="25" t="s">
        <v>99</v>
      </c>
      <c r="E32" s="25" t="n">
        <v>22</v>
      </c>
      <c r="F32" s="26" t="n">
        <f aca="false">E32*0.5</f>
        <v>11</v>
      </c>
      <c r="G32" s="25" t="n">
        <v>25</v>
      </c>
      <c r="H32" s="26" t="n">
        <f aca="false">G32*0.4</f>
        <v>10</v>
      </c>
      <c r="I32" s="25" t="n">
        <v>24</v>
      </c>
      <c r="J32" s="26" t="n">
        <f aca="false">I32*20/27</f>
        <v>17.7777777777778</v>
      </c>
      <c r="K32" s="26" t="n">
        <v>15</v>
      </c>
      <c r="L32" s="26" t="n">
        <v>17</v>
      </c>
      <c r="M32" s="29" t="n">
        <f aca="false">F32+H32+J32+K32+L32</f>
        <v>70.7777777777778</v>
      </c>
      <c r="N32" s="25" t="s">
        <v>66</v>
      </c>
    </row>
    <row r="33" customFormat="false" ht="12.8" hidden="false" customHeight="false" outlineLevel="0" collapsed="false">
      <c r="A33" s="25" t="s">
        <v>100</v>
      </c>
      <c r="B33" s="25" t="s">
        <v>101</v>
      </c>
      <c r="C33" s="25" t="s">
        <v>29</v>
      </c>
      <c r="D33" s="25" t="s">
        <v>102</v>
      </c>
      <c r="E33" s="25" t="n">
        <v>32</v>
      </c>
      <c r="F33" s="26" t="n">
        <f aca="false">E33*0.5</f>
        <v>16</v>
      </c>
      <c r="G33" s="25" t="n">
        <v>32</v>
      </c>
      <c r="H33" s="26" t="n">
        <f aca="false">G33*0.4</f>
        <v>12.8</v>
      </c>
      <c r="I33" s="25" t="n">
        <v>22</v>
      </c>
      <c r="J33" s="26" t="n">
        <f aca="false">I33*20/27</f>
        <v>16.2962962962963</v>
      </c>
      <c r="K33" s="26" t="n">
        <v>13.5</v>
      </c>
      <c r="L33" s="26" t="n">
        <v>12</v>
      </c>
      <c r="M33" s="29" t="n">
        <f aca="false">F33+H33+J33+K33+L33</f>
        <v>70.5962962962963</v>
      </c>
      <c r="N33" s="25" t="s">
        <v>66</v>
      </c>
    </row>
    <row r="34" customFormat="false" ht="12.8" hidden="false" customHeight="false" outlineLevel="0" collapsed="false">
      <c r="A34" s="25" t="s">
        <v>103</v>
      </c>
      <c r="B34" s="25" t="s">
        <v>104</v>
      </c>
      <c r="C34" s="25" t="s">
        <v>38</v>
      </c>
      <c r="D34" s="25" t="s">
        <v>105</v>
      </c>
      <c r="E34" s="25" t="n">
        <v>28</v>
      </c>
      <c r="F34" s="26" t="n">
        <f aca="false">E34*0.5</f>
        <v>14</v>
      </c>
      <c r="G34" s="25" t="n">
        <v>27</v>
      </c>
      <c r="H34" s="26" t="n">
        <f aca="false">G34*0.4</f>
        <v>10.8</v>
      </c>
      <c r="I34" s="25" t="n">
        <v>24</v>
      </c>
      <c r="J34" s="26" t="n">
        <f aca="false">I34*20/27</f>
        <v>17.7777777777778</v>
      </c>
      <c r="K34" s="26" t="n">
        <v>14</v>
      </c>
      <c r="L34" s="26" t="n">
        <v>14</v>
      </c>
      <c r="M34" s="29" t="n">
        <f aca="false">F34+H34+J34+K34+L34</f>
        <v>70.5777777777778</v>
      </c>
      <c r="N34" s="25" t="s">
        <v>66</v>
      </c>
    </row>
    <row r="35" customFormat="false" ht="12.8" hidden="false" customHeight="false" outlineLevel="0" collapsed="false">
      <c r="A35" s="25" t="s">
        <v>106</v>
      </c>
      <c r="B35" s="25" t="s">
        <v>107</v>
      </c>
      <c r="C35" s="25" t="s">
        <v>29</v>
      </c>
      <c r="D35" s="25" t="s">
        <v>50</v>
      </c>
      <c r="E35" s="25" t="n">
        <v>26</v>
      </c>
      <c r="F35" s="26" t="n">
        <f aca="false">E35*0.5</f>
        <v>13</v>
      </c>
      <c r="G35" s="25" t="n">
        <v>23</v>
      </c>
      <c r="H35" s="32" t="n">
        <f aca="false">G35*0.4</f>
        <v>9.2</v>
      </c>
      <c r="I35" s="25" t="n">
        <v>23</v>
      </c>
      <c r="J35" s="26" t="n">
        <f aca="false">I35*20/27</f>
        <v>17.037037037037</v>
      </c>
      <c r="K35" s="26" t="n">
        <v>15.5</v>
      </c>
      <c r="L35" s="26" t="n">
        <v>15</v>
      </c>
      <c r="M35" s="29" t="n">
        <f aca="false">F35+H35+J35+K35+L35</f>
        <v>69.737037037037</v>
      </c>
      <c r="N35" s="25" t="s">
        <v>66</v>
      </c>
    </row>
    <row r="36" customFormat="false" ht="12.8" hidden="false" customHeight="false" outlineLevel="0" collapsed="false">
      <c r="A36" s="25" t="s">
        <v>108</v>
      </c>
      <c r="B36" s="25" t="s">
        <v>109</v>
      </c>
      <c r="C36" s="25" t="s">
        <v>29</v>
      </c>
      <c r="D36" s="25" t="s">
        <v>69</v>
      </c>
      <c r="E36" s="25" t="n">
        <v>31</v>
      </c>
      <c r="F36" s="26" t="n">
        <f aca="false">E36*0.5</f>
        <v>15.5</v>
      </c>
      <c r="G36" s="25" t="n">
        <v>27</v>
      </c>
      <c r="H36" s="26" t="n">
        <f aca="false">G36*0.4</f>
        <v>10.8</v>
      </c>
      <c r="I36" s="25" t="n">
        <v>24</v>
      </c>
      <c r="J36" s="26" t="n">
        <f aca="false">I36*20/27</f>
        <v>17.7777777777778</v>
      </c>
      <c r="K36" s="26" t="n">
        <v>11.5</v>
      </c>
      <c r="L36" s="26" t="n">
        <v>14</v>
      </c>
      <c r="M36" s="29" t="n">
        <f aca="false">F36+H36+J36+K36+L36</f>
        <v>69.5777777777778</v>
      </c>
      <c r="N36" s="25" t="s">
        <v>66</v>
      </c>
    </row>
    <row r="37" customFormat="false" ht="12.8" hidden="false" customHeight="false" outlineLevel="0" collapsed="false">
      <c r="A37" s="25" t="s">
        <v>110</v>
      </c>
      <c r="B37" s="25" t="s">
        <v>111</v>
      </c>
      <c r="C37" s="25" t="s">
        <v>38</v>
      </c>
      <c r="D37" s="25" t="s">
        <v>112</v>
      </c>
      <c r="E37" s="25" t="n">
        <v>29</v>
      </c>
      <c r="F37" s="26" t="n">
        <f aca="false">E37*0.5</f>
        <v>14.5</v>
      </c>
      <c r="G37" s="25" t="n">
        <v>25</v>
      </c>
      <c r="H37" s="26" t="n">
        <f aca="false">G37*0.4</f>
        <v>10</v>
      </c>
      <c r="I37" s="25" t="n">
        <v>23</v>
      </c>
      <c r="J37" s="26" t="n">
        <f aca="false">I37*20/27</f>
        <v>17.037037037037</v>
      </c>
      <c r="K37" s="26" t="n">
        <v>14</v>
      </c>
      <c r="L37" s="26" t="n">
        <v>13.8</v>
      </c>
      <c r="M37" s="29" t="n">
        <f aca="false">F37+H37+J37+K37+L37</f>
        <v>69.337037037037</v>
      </c>
      <c r="N37" s="25" t="s">
        <v>113</v>
      </c>
    </row>
    <row r="38" customFormat="false" ht="12.8" hidden="false" customHeight="false" outlineLevel="0" collapsed="false">
      <c r="A38" s="25" t="s">
        <v>114</v>
      </c>
      <c r="B38" s="25" t="s">
        <v>115</v>
      </c>
      <c r="C38" s="25" t="s">
        <v>38</v>
      </c>
      <c r="D38" s="25" t="s">
        <v>116</v>
      </c>
      <c r="E38" s="25" t="n">
        <v>28</v>
      </c>
      <c r="F38" s="26" t="n">
        <f aca="false">E38*0.5</f>
        <v>14</v>
      </c>
      <c r="G38" s="25" t="n">
        <v>25</v>
      </c>
      <c r="H38" s="26" t="n">
        <f aca="false">G38*0.4</f>
        <v>10</v>
      </c>
      <c r="I38" s="25" t="n">
        <v>23</v>
      </c>
      <c r="J38" s="26" t="n">
        <f aca="false">I38*20/27</f>
        <v>17.037037037037</v>
      </c>
      <c r="K38" s="26" t="n">
        <v>15.5</v>
      </c>
      <c r="L38" s="26" t="n">
        <v>12.7</v>
      </c>
      <c r="M38" s="29" t="n">
        <f aca="false">F38+H38+J38+K38+L38</f>
        <v>69.237037037037</v>
      </c>
      <c r="N38" s="25" t="s">
        <v>113</v>
      </c>
    </row>
    <row r="39" customFormat="false" ht="12.8" hidden="false" customHeight="false" outlineLevel="0" collapsed="false">
      <c r="A39" s="25" t="s">
        <v>117</v>
      </c>
      <c r="B39" s="25" t="s">
        <v>118</v>
      </c>
      <c r="C39" s="25" t="s">
        <v>38</v>
      </c>
      <c r="D39" s="25" t="s">
        <v>69</v>
      </c>
      <c r="E39" s="25" t="n">
        <v>30</v>
      </c>
      <c r="F39" s="26" t="n">
        <f aca="false">E39*0.5</f>
        <v>15</v>
      </c>
      <c r="G39" s="25" t="n">
        <v>23</v>
      </c>
      <c r="H39" s="32" t="n">
        <f aca="false">G39*0.4</f>
        <v>9.2</v>
      </c>
      <c r="I39" s="25" t="n">
        <v>17</v>
      </c>
      <c r="J39" s="26" t="n">
        <f aca="false">I39*20/27</f>
        <v>12.5925925925926</v>
      </c>
      <c r="K39" s="26" t="n">
        <v>16.5</v>
      </c>
      <c r="L39" s="26" t="n">
        <v>15.5</v>
      </c>
      <c r="M39" s="29" t="n">
        <f aca="false">F39+H39+J39+K39+L39</f>
        <v>68.7925925925926</v>
      </c>
      <c r="N39" s="25" t="s">
        <v>113</v>
      </c>
    </row>
    <row r="40" customFormat="false" ht="12.8" hidden="false" customHeight="false" outlineLevel="0" collapsed="false">
      <c r="A40" s="25" t="s">
        <v>119</v>
      </c>
      <c r="B40" s="25" t="s">
        <v>120</v>
      </c>
      <c r="C40" s="25" t="s">
        <v>38</v>
      </c>
      <c r="D40" s="25" t="s">
        <v>121</v>
      </c>
      <c r="E40" s="25" t="n">
        <v>28</v>
      </c>
      <c r="F40" s="26" t="n">
        <f aca="false">E40*0.5</f>
        <v>14</v>
      </c>
      <c r="G40" s="25" t="n">
        <v>24</v>
      </c>
      <c r="H40" s="32" t="n">
        <f aca="false">G40*0.4</f>
        <v>9.6</v>
      </c>
      <c r="I40" s="25" t="n">
        <v>17</v>
      </c>
      <c r="J40" s="26" t="n">
        <f aca="false">I40*20/27</f>
        <v>12.5925925925926</v>
      </c>
      <c r="K40" s="26" t="n">
        <v>16</v>
      </c>
      <c r="L40" s="26" t="n">
        <v>16.5</v>
      </c>
      <c r="M40" s="29" t="n">
        <f aca="false">F40+H40+J40+K40+L40</f>
        <v>68.6925925925926</v>
      </c>
      <c r="N40" s="25" t="s">
        <v>113</v>
      </c>
    </row>
    <row r="41" customFormat="false" ht="12.8" hidden="false" customHeight="false" outlineLevel="0" collapsed="false">
      <c r="A41" s="25" t="s">
        <v>122</v>
      </c>
      <c r="B41" s="25" t="s">
        <v>118</v>
      </c>
      <c r="C41" s="25" t="s">
        <v>38</v>
      </c>
      <c r="D41" s="25" t="s">
        <v>121</v>
      </c>
      <c r="E41" s="25" t="n">
        <v>33</v>
      </c>
      <c r="F41" s="26" t="n">
        <f aca="false">E41*0.5</f>
        <v>16.5</v>
      </c>
      <c r="G41" s="25" t="n">
        <v>32</v>
      </c>
      <c r="H41" s="26" t="n">
        <f aca="false">G41*0.4</f>
        <v>12.8</v>
      </c>
      <c r="I41" s="25" t="n">
        <v>21</v>
      </c>
      <c r="J41" s="26" t="n">
        <f aca="false">I41*20/27</f>
        <v>15.5555555555556</v>
      </c>
      <c r="K41" s="26" t="n">
        <v>13</v>
      </c>
      <c r="L41" s="26" t="n">
        <v>10</v>
      </c>
      <c r="M41" s="29" t="n">
        <f aca="false">F41+H41+J41+K41+L41</f>
        <v>67.8555555555556</v>
      </c>
      <c r="N41" s="25" t="s">
        <v>113</v>
      </c>
    </row>
    <row r="42" customFormat="false" ht="12.8" hidden="false" customHeight="false" outlineLevel="0" collapsed="false">
      <c r="A42" s="25" t="s">
        <v>123</v>
      </c>
      <c r="B42" s="25" t="s">
        <v>124</v>
      </c>
      <c r="C42" s="25" t="s">
        <v>29</v>
      </c>
      <c r="D42" s="25" t="s">
        <v>47</v>
      </c>
      <c r="E42" s="25" t="n">
        <v>24</v>
      </c>
      <c r="F42" s="26" t="n">
        <f aca="false">E42*0.5</f>
        <v>12</v>
      </c>
      <c r="G42" s="25" t="n">
        <v>17</v>
      </c>
      <c r="H42" s="26" t="n">
        <f aca="false">G42*0.4</f>
        <v>6.8</v>
      </c>
      <c r="I42" s="25" t="n">
        <v>25</v>
      </c>
      <c r="J42" s="26" t="n">
        <f aca="false">I42*20/27</f>
        <v>18.5185185185185</v>
      </c>
      <c r="K42" s="26" t="n">
        <v>14</v>
      </c>
      <c r="L42" s="26" t="n">
        <v>16.2</v>
      </c>
      <c r="M42" s="29" t="n">
        <f aca="false">F42+H42+J42+K42+L42</f>
        <v>67.5185185185185</v>
      </c>
      <c r="N42" s="25" t="s">
        <v>113</v>
      </c>
    </row>
    <row r="43" customFormat="false" ht="12.8" hidden="false" customHeight="false" outlineLevel="0" collapsed="false">
      <c r="A43" s="30" t="s">
        <v>125</v>
      </c>
      <c r="B43" s="25" t="s">
        <v>126</v>
      </c>
      <c r="C43" s="25" t="s">
        <v>38</v>
      </c>
      <c r="D43" s="25" t="s">
        <v>127</v>
      </c>
      <c r="E43" s="25" t="n">
        <v>27</v>
      </c>
      <c r="F43" s="26" t="n">
        <f aca="false">E43*0.5</f>
        <v>13.5</v>
      </c>
      <c r="G43" s="25" t="n">
        <v>15</v>
      </c>
      <c r="H43" s="26" t="n">
        <f aca="false">G43*0.4</f>
        <v>6</v>
      </c>
      <c r="I43" s="25" t="n">
        <v>24</v>
      </c>
      <c r="J43" s="26" t="n">
        <f aca="false">I43*20/27</f>
        <v>17.7777777777778</v>
      </c>
      <c r="K43" s="26" t="n">
        <v>14</v>
      </c>
      <c r="L43" s="26" t="n">
        <v>14</v>
      </c>
      <c r="M43" s="29" t="n">
        <f aca="false">F43+H43+J43+K43+L43</f>
        <v>65.2777777777778</v>
      </c>
      <c r="N43" s="25" t="s">
        <v>113</v>
      </c>
    </row>
    <row r="44" customFormat="false" ht="12.8" hidden="false" customHeight="false" outlineLevel="0" collapsed="false">
      <c r="A44" s="25" t="s">
        <v>128</v>
      </c>
      <c r="B44" s="25" t="s">
        <v>49</v>
      </c>
      <c r="C44" s="25" t="s">
        <v>29</v>
      </c>
      <c r="D44" s="25" t="s">
        <v>129</v>
      </c>
      <c r="E44" s="25" t="n">
        <v>30</v>
      </c>
      <c r="F44" s="26" t="n">
        <f aca="false">E44*0.5</f>
        <v>15</v>
      </c>
      <c r="G44" s="25" t="n">
        <v>32</v>
      </c>
      <c r="H44" s="26" t="n">
        <f aca="false">G44*0.4</f>
        <v>12.8</v>
      </c>
      <c r="I44" s="25" t="n">
        <v>18</v>
      </c>
      <c r="J44" s="26" t="n">
        <f aca="false">I44*20/27</f>
        <v>13.3333333333333</v>
      </c>
      <c r="K44" s="26" t="n">
        <v>12</v>
      </c>
      <c r="L44" s="26" t="n">
        <v>12</v>
      </c>
      <c r="M44" s="29" t="n">
        <f aca="false">F44+H44+J44+K44+L44</f>
        <v>65.1333333333333</v>
      </c>
      <c r="N44" s="25" t="s">
        <v>113</v>
      </c>
    </row>
    <row r="45" customFormat="false" ht="12.8" hidden="false" customHeight="false" outlineLevel="0" collapsed="false">
      <c r="A45" s="25" t="s">
        <v>130</v>
      </c>
      <c r="B45" s="25" t="s">
        <v>37</v>
      </c>
      <c r="C45" s="25" t="s">
        <v>38</v>
      </c>
      <c r="D45" s="25" t="s">
        <v>30</v>
      </c>
      <c r="E45" s="25" t="n">
        <v>20</v>
      </c>
      <c r="F45" s="26" t="n">
        <f aca="false">E45*0.5</f>
        <v>10</v>
      </c>
      <c r="G45" s="25" t="n">
        <v>32</v>
      </c>
      <c r="H45" s="26" t="n">
        <f aca="false">G45*0.4</f>
        <v>12.8</v>
      </c>
      <c r="I45" s="25" t="n">
        <v>24</v>
      </c>
      <c r="J45" s="26" t="n">
        <f aca="false">I45*20/27</f>
        <v>17.7777777777778</v>
      </c>
      <c r="K45" s="26" t="n">
        <v>10.5</v>
      </c>
      <c r="L45" s="26" t="n">
        <v>14</v>
      </c>
      <c r="M45" s="29" t="n">
        <f aca="false">F45+H45+J45+K45+L45</f>
        <v>65.0777777777778</v>
      </c>
      <c r="N45" s="25" t="s">
        <v>113</v>
      </c>
    </row>
    <row r="46" customFormat="false" ht="12.8" hidden="false" customHeight="false" outlineLevel="0" collapsed="false">
      <c r="A46" s="25" t="s">
        <v>131</v>
      </c>
      <c r="B46" s="25" t="s">
        <v>132</v>
      </c>
      <c r="C46" s="25" t="s">
        <v>38</v>
      </c>
      <c r="D46" s="25" t="s">
        <v>133</v>
      </c>
      <c r="E46" s="25" t="n">
        <v>26</v>
      </c>
      <c r="F46" s="26" t="n">
        <f aca="false">E46*0.5</f>
        <v>13</v>
      </c>
      <c r="G46" s="25" t="n">
        <v>30</v>
      </c>
      <c r="H46" s="26" t="n">
        <f aca="false">G46*0.4</f>
        <v>12</v>
      </c>
      <c r="I46" s="25" t="n">
        <v>16</v>
      </c>
      <c r="J46" s="26" t="n">
        <f aca="false">I46*20/27</f>
        <v>11.8518518518519</v>
      </c>
      <c r="K46" s="26" t="n">
        <v>12</v>
      </c>
      <c r="L46" s="26" t="n">
        <v>15.7</v>
      </c>
      <c r="M46" s="29" t="n">
        <f aca="false">F46+H46+J46+K46+L46</f>
        <v>64.5518518518519</v>
      </c>
      <c r="N46" s="25" t="s">
        <v>113</v>
      </c>
    </row>
    <row r="47" customFormat="false" ht="12.8" hidden="false" customHeight="false" outlineLevel="0" collapsed="false">
      <c r="A47" s="25" t="s">
        <v>134</v>
      </c>
      <c r="B47" s="25" t="s">
        <v>135</v>
      </c>
      <c r="C47" s="25" t="s">
        <v>38</v>
      </c>
      <c r="D47" s="25" t="s">
        <v>136</v>
      </c>
      <c r="E47" s="25" t="n">
        <v>31</v>
      </c>
      <c r="F47" s="26" t="n">
        <f aca="false">E47*0.5</f>
        <v>15.5</v>
      </c>
      <c r="G47" s="25" t="n">
        <v>24</v>
      </c>
      <c r="H47" s="32" t="n">
        <f aca="false">G47*0.4</f>
        <v>9.6</v>
      </c>
      <c r="I47" s="25" t="n">
        <v>24</v>
      </c>
      <c r="J47" s="26" t="n">
        <f aca="false">I47*20/27</f>
        <v>17.7777777777778</v>
      </c>
      <c r="K47" s="26" t="n">
        <v>13.5</v>
      </c>
      <c r="L47" s="26" t="n">
        <v>8</v>
      </c>
      <c r="M47" s="29" t="n">
        <f aca="false">F47+H47+J47+K47+L47</f>
        <v>64.3777777777778</v>
      </c>
      <c r="N47" s="25" t="s">
        <v>113</v>
      </c>
    </row>
    <row r="48" customFormat="false" ht="12.8" hidden="false" customHeight="false" outlineLevel="0" collapsed="false">
      <c r="A48" s="25" t="s">
        <v>137</v>
      </c>
      <c r="B48" s="25" t="s">
        <v>138</v>
      </c>
      <c r="C48" s="25" t="s">
        <v>29</v>
      </c>
      <c r="D48" s="25" t="s">
        <v>65</v>
      </c>
      <c r="E48" s="25" t="n">
        <v>24</v>
      </c>
      <c r="F48" s="26" t="n">
        <f aca="false">E48*0.5</f>
        <v>12</v>
      </c>
      <c r="G48" s="25" t="n">
        <v>25</v>
      </c>
      <c r="H48" s="26" t="n">
        <f aca="false">G48*0.4</f>
        <v>10</v>
      </c>
      <c r="I48" s="25" t="n">
        <v>13</v>
      </c>
      <c r="J48" s="26" t="n">
        <f aca="false">I48*20/27</f>
        <v>9.62962962962963</v>
      </c>
      <c r="K48" s="26" t="n">
        <v>16.5</v>
      </c>
      <c r="L48" s="26" t="n">
        <v>15.3</v>
      </c>
      <c r="M48" s="29" t="n">
        <f aca="false">F48+H48+J48+K48+L48</f>
        <v>63.4296296296296</v>
      </c>
      <c r="N48" s="25" t="s">
        <v>113</v>
      </c>
    </row>
    <row r="49" customFormat="false" ht="12.8" hidden="false" customHeight="false" outlineLevel="0" collapsed="false">
      <c r="A49" s="25" t="s">
        <v>139</v>
      </c>
      <c r="B49" s="25" t="s">
        <v>140</v>
      </c>
      <c r="C49" s="25" t="s">
        <v>38</v>
      </c>
      <c r="D49" s="25" t="s">
        <v>141</v>
      </c>
      <c r="E49" s="25" t="n">
        <v>24</v>
      </c>
      <c r="F49" s="26" t="n">
        <f aca="false">E49*0.5</f>
        <v>12</v>
      </c>
      <c r="G49" s="25" t="n">
        <v>19</v>
      </c>
      <c r="H49" s="32" t="n">
        <f aca="false">G49*0.4</f>
        <v>7.6</v>
      </c>
      <c r="I49" s="25" t="n">
        <v>24</v>
      </c>
      <c r="J49" s="26" t="n">
        <f aca="false">I49*20/27</f>
        <v>17.7777777777778</v>
      </c>
      <c r="K49" s="26" t="n">
        <v>12.5</v>
      </c>
      <c r="L49" s="26" t="n">
        <v>13</v>
      </c>
      <c r="M49" s="29" t="n">
        <f aca="false">F49+H49+J49+K49+L49</f>
        <v>62.8777777777778</v>
      </c>
      <c r="N49" s="25" t="s">
        <v>113</v>
      </c>
    </row>
    <row r="50" customFormat="false" ht="12.8" hidden="false" customHeight="false" outlineLevel="0" collapsed="false">
      <c r="A50" s="25" t="s">
        <v>142</v>
      </c>
      <c r="B50" s="25" t="s">
        <v>143</v>
      </c>
      <c r="C50" s="25" t="s">
        <v>38</v>
      </c>
      <c r="D50" s="25" t="s">
        <v>121</v>
      </c>
      <c r="E50" s="25" t="n">
        <v>24</v>
      </c>
      <c r="F50" s="26" t="n">
        <f aca="false">E50*0.5</f>
        <v>12</v>
      </c>
      <c r="G50" s="25" t="n">
        <v>23</v>
      </c>
      <c r="H50" s="32" t="n">
        <f aca="false">G50*0.4</f>
        <v>9.2</v>
      </c>
      <c r="I50" s="25" t="n">
        <v>15</v>
      </c>
      <c r="J50" s="26" t="n">
        <f aca="false">I50*20/27</f>
        <v>11.1111111111111</v>
      </c>
      <c r="K50" s="26" t="n">
        <v>15</v>
      </c>
      <c r="L50" s="26" t="n">
        <v>14.5</v>
      </c>
      <c r="M50" s="29" t="n">
        <f aca="false">F50+H50+J50+K50+L50</f>
        <v>61.8111111111111</v>
      </c>
      <c r="N50" s="25" t="s">
        <v>113</v>
      </c>
    </row>
    <row r="51" customFormat="false" ht="12.8" hidden="false" customHeight="false" outlineLevel="0" collapsed="false">
      <c r="A51" s="25" t="s">
        <v>144</v>
      </c>
      <c r="B51" s="25" t="s">
        <v>145</v>
      </c>
      <c r="C51" s="25" t="s">
        <v>29</v>
      </c>
      <c r="D51" s="25" t="s">
        <v>30</v>
      </c>
      <c r="E51" s="25" t="n">
        <v>26</v>
      </c>
      <c r="F51" s="26" t="n">
        <f aca="false">E51*0.5</f>
        <v>13</v>
      </c>
      <c r="G51" s="25" t="n">
        <v>15</v>
      </c>
      <c r="H51" s="32" t="n">
        <f aca="false">G51*0.4</f>
        <v>6</v>
      </c>
      <c r="I51" s="25" t="n">
        <v>17</v>
      </c>
      <c r="J51" s="26" t="n">
        <f aca="false">I51*20/27</f>
        <v>12.5925925925926</v>
      </c>
      <c r="K51" s="26" t="n">
        <v>15.5</v>
      </c>
      <c r="L51" s="26" t="n">
        <v>14.5</v>
      </c>
      <c r="M51" s="29" t="n">
        <f aca="false">F51+H51+J51+K51+L51</f>
        <v>61.5925925925926</v>
      </c>
      <c r="N51" s="25" t="s">
        <v>113</v>
      </c>
    </row>
    <row r="52" customFormat="false" ht="12.8" hidden="false" customHeight="false" outlineLevel="0" collapsed="false">
      <c r="A52" s="25" t="s">
        <v>146</v>
      </c>
      <c r="B52" s="25" t="s">
        <v>147</v>
      </c>
      <c r="C52" s="25" t="s">
        <v>38</v>
      </c>
      <c r="D52" s="25" t="s">
        <v>102</v>
      </c>
      <c r="E52" s="25" t="n">
        <v>28</v>
      </c>
      <c r="F52" s="26" t="n">
        <f aca="false">E52*0.5</f>
        <v>14</v>
      </c>
      <c r="G52" s="25" t="n">
        <v>22</v>
      </c>
      <c r="H52" s="32" t="n">
        <f aca="false">G52*0.4</f>
        <v>8.8</v>
      </c>
      <c r="I52" s="25" t="n">
        <v>17</v>
      </c>
      <c r="J52" s="26" t="n">
        <f aca="false">I52*20/27</f>
        <v>12.5925925925926</v>
      </c>
      <c r="K52" s="26" t="n">
        <v>12</v>
      </c>
      <c r="L52" s="26" t="n">
        <v>14</v>
      </c>
      <c r="M52" s="29" t="n">
        <f aca="false">F52+H52+J52+K52+L52</f>
        <v>61.3925925925926</v>
      </c>
      <c r="N52" s="25" t="s">
        <v>113</v>
      </c>
    </row>
    <row r="53" customFormat="false" ht="12.8" hidden="false" customHeight="false" outlineLevel="0" collapsed="false">
      <c r="A53" s="25" t="s">
        <v>148</v>
      </c>
      <c r="B53" s="25" t="s">
        <v>149</v>
      </c>
      <c r="C53" s="25" t="s">
        <v>38</v>
      </c>
      <c r="D53" s="25" t="s">
        <v>39</v>
      </c>
      <c r="E53" s="25" t="n">
        <v>24</v>
      </c>
      <c r="F53" s="26" t="n">
        <f aca="false">E53*0.5</f>
        <v>12</v>
      </c>
      <c r="G53" s="25" t="n">
        <v>19</v>
      </c>
      <c r="H53" s="32" t="n">
        <f aca="false">G53*0.4</f>
        <v>7.6</v>
      </c>
      <c r="I53" s="25" t="n">
        <v>23</v>
      </c>
      <c r="J53" s="26" t="n">
        <f aca="false">I53*20/27</f>
        <v>17.037037037037</v>
      </c>
      <c r="K53" s="26" t="n">
        <v>14</v>
      </c>
      <c r="L53" s="26" t="n">
        <v>10.3</v>
      </c>
      <c r="M53" s="29" t="n">
        <f aca="false">F53+H53+J53+K53+L53</f>
        <v>60.9370370370371</v>
      </c>
      <c r="N53" s="25" t="s">
        <v>113</v>
      </c>
    </row>
    <row r="54" customFormat="false" ht="12.8" hidden="false" customHeight="false" outlineLevel="0" collapsed="false">
      <c r="A54" s="25" t="s">
        <v>150</v>
      </c>
      <c r="B54" s="25" t="s">
        <v>151</v>
      </c>
      <c r="C54" s="25" t="s">
        <v>29</v>
      </c>
      <c r="D54" s="25" t="s">
        <v>152</v>
      </c>
      <c r="E54" s="25" t="n">
        <v>25</v>
      </c>
      <c r="F54" s="26" t="n">
        <f aca="false">E54*0.5</f>
        <v>12.5</v>
      </c>
      <c r="G54" s="25" t="n">
        <v>23</v>
      </c>
      <c r="H54" s="32" t="n">
        <f aca="false">G54*0.4</f>
        <v>9.2</v>
      </c>
      <c r="I54" s="25" t="n">
        <v>15</v>
      </c>
      <c r="J54" s="26" t="n">
        <f aca="false">I54*20/27</f>
        <v>11.1111111111111</v>
      </c>
      <c r="K54" s="26" t="n">
        <v>15.5</v>
      </c>
      <c r="L54" s="26" t="n">
        <v>12.3</v>
      </c>
      <c r="M54" s="29" t="n">
        <f aca="false">F54+H54+J54+K54+L54</f>
        <v>60.6111111111111</v>
      </c>
      <c r="N54" s="25" t="s">
        <v>113</v>
      </c>
    </row>
    <row r="55" customFormat="false" ht="12.8" hidden="false" customHeight="false" outlineLevel="0" collapsed="false">
      <c r="A55" s="25" t="s">
        <v>153</v>
      </c>
      <c r="B55" s="25" t="s">
        <v>154</v>
      </c>
      <c r="C55" s="25" t="s">
        <v>29</v>
      </c>
      <c r="D55" s="25" t="s">
        <v>102</v>
      </c>
      <c r="E55" s="25" t="n">
        <v>23</v>
      </c>
      <c r="F55" s="26" t="n">
        <f aca="false">E55*0.5</f>
        <v>11.5</v>
      </c>
      <c r="G55" s="25" t="n">
        <v>27</v>
      </c>
      <c r="H55" s="26" t="n">
        <f aca="false">G55*0.4</f>
        <v>10.8</v>
      </c>
      <c r="I55" s="25" t="n">
        <v>22</v>
      </c>
      <c r="J55" s="26" t="n">
        <f aca="false">I55*20/27</f>
        <v>16.2962962962963</v>
      </c>
      <c r="K55" s="26" t="n">
        <v>11</v>
      </c>
      <c r="L55" s="26" t="n">
        <v>10.5</v>
      </c>
      <c r="M55" s="29" t="n">
        <f aca="false">F55+H55+J55+K55+L55</f>
        <v>60.0962962962963</v>
      </c>
      <c r="N55" s="25" t="s">
        <v>113</v>
      </c>
    </row>
    <row r="56" customFormat="false" ht="12.8" hidden="false" customHeight="false" outlineLevel="0" collapsed="false">
      <c r="A56" s="25" t="s">
        <v>155</v>
      </c>
      <c r="B56" s="25" t="s">
        <v>156</v>
      </c>
      <c r="C56" s="25" t="s">
        <v>38</v>
      </c>
      <c r="D56" s="25" t="s">
        <v>102</v>
      </c>
      <c r="E56" s="25" t="n">
        <v>26</v>
      </c>
      <c r="F56" s="26" t="n">
        <f aca="false">E56*0.5</f>
        <v>13</v>
      </c>
      <c r="G56" s="25" t="n">
        <v>20</v>
      </c>
      <c r="H56" s="32" t="n">
        <f aca="false">G56*0.4</f>
        <v>8</v>
      </c>
      <c r="I56" s="25" t="n">
        <v>23</v>
      </c>
      <c r="J56" s="26" t="n">
        <f aca="false">I56*20/27</f>
        <v>17.037037037037</v>
      </c>
      <c r="K56" s="26" t="n">
        <v>10</v>
      </c>
      <c r="L56" s="26" t="n">
        <v>12</v>
      </c>
      <c r="M56" s="29" t="n">
        <f aca="false">F56+H56+J56+K56+L56</f>
        <v>60.037037037037</v>
      </c>
      <c r="N56" s="25" t="s">
        <v>113</v>
      </c>
    </row>
    <row r="57" customFormat="false" ht="12.8" hidden="false" customHeight="false" outlineLevel="0" collapsed="false">
      <c r="A57" s="25"/>
      <c r="B57" s="25"/>
      <c r="C57" s="25"/>
      <c r="D57" s="25"/>
      <c r="E57" s="25"/>
      <c r="F57" s="26"/>
      <c r="G57" s="25"/>
      <c r="H57" s="32"/>
      <c r="I57" s="25"/>
      <c r="J57" s="26"/>
      <c r="K57" s="26"/>
      <c r="L57" s="26"/>
      <c r="M57" s="29"/>
      <c r="N57" s="25"/>
    </row>
    <row r="58" customFormat="false" ht="12.8" hidden="false" customHeight="false" outlineLevel="0" collapsed="false">
      <c r="A58" s="25"/>
      <c r="B58" s="25"/>
      <c r="C58" s="25"/>
      <c r="D58" s="25"/>
      <c r="E58" s="25"/>
      <c r="F58" s="26"/>
      <c r="G58" s="25"/>
      <c r="H58" s="32"/>
      <c r="I58" s="25"/>
      <c r="J58" s="26"/>
      <c r="K58" s="26"/>
      <c r="L58" s="26"/>
      <c r="M58" s="29"/>
      <c r="N58" s="25"/>
    </row>
    <row r="59" customFormat="false" ht="12.8" hidden="false" customHeight="false" outlineLevel="0" collapsed="false">
      <c r="A59" s="33" t="s">
        <v>157</v>
      </c>
      <c r="B59" s="25"/>
      <c r="C59" s="25"/>
      <c r="D59" s="25"/>
      <c r="E59" s="25"/>
      <c r="F59" s="26"/>
      <c r="G59" s="25"/>
      <c r="H59" s="32"/>
      <c r="I59" s="25"/>
      <c r="J59" s="26"/>
      <c r="K59" s="26"/>
      <c r="L59" s="26"/>
      <c r="M59" s="29"/>
      <c r="N59" s="25"/>
    </row>
    <row r="60" customFormat="false" ht="12.8" hidden="false" customHeight="false" outlineLevel="0" collapsed="false">
      <c r="A60" s="25" t="s">
        <v>158</v>
      </c>
      <c r="B60" s="25" t="s">
        <v>104</v>
      </c>
      <c r="C60" s="25" t="s">
        <v>38</v>
      </c>
      <c r="D60" s="25" t="s">
        <v>159</v>
      </c>
      <c r="E60" s="25" t="n">
        <v>20</v>
      </c>
      <c r="F60" s="26" t="n">
        <f aca="false">E60*0.5</f>
        <v>10</v>
      </c>
      <c r="G60" s="25" t="n">
        <v>24</v>
      </c>
      <c r="H60" s="32" t="n">
        <f aca="false">G60*0.4</f>
        <v>9.6</v>
      </c>
      <c r="I60" s="25" t="n">
        <v>13</v>
      </c>
      <c r="J60" s="26" t="n">
        <f aca="false">I60*20/27</f>
        <v>9.62962962962963</v>
      </c>
      <c r="K60" s="26" t="n">
        <v>12.5</v>
      </c>
      <c r="L60" s="26" t="n">
        <v>16.5</v>
      </c>
      <c r="M60" s="29" t="n">
        <f aca="false">F60+H60+J60+K60+L60</f>
        <v>58.2296296296296</v>
      </c>
      <c r="N60" s="25" t="s">
        <v>160</v>
      </c>
    </row>
    <row r="61" customFormat="false" ht="12.8" hidden="false" customHeight="false" outlineLevel="0" collapsed="false">
      <c r="A61" s="25" t="s">
        <v>161</v>
      </c>
      <c r="B61" s="25" t="s">
        <v>147</v>
      </c>
      <c r="C61" s="25" t="s">
        <v>38</v>
      </c>
      <c r="D61" s="25" t="s">
        <v>47</v>
      </c>
      <c r="E61" s="25" t="n">
        <v>25</v>
      </c>
      <c r="F61" s="26" t="n">
        <f aca="false">E61*0.5</f>
        <v>12.5</v>
      </c>
      <c r="G61" s="25" t="n">
        <v>21</v>
      </c>
      <c r="H61" s="32" t="n">
        <f aca="false">G61*0.4</f>
        <v>8.4</v>
      </c>
      <c r="I61" s="25" t="n">
        <v>16</v>
      </c>
      <c r="J61" s="26" t="n">
        <f aca="false">I61*20/27</f>
        <v>11.8518518518519</v>
      </c>
      <c r="K61" s="26" t="n">
        <v>12.5</v>
      </c>
      <c r="L61" s="26" t="n">
        <v>12.5</v>
      </c>
      <c r="M61" s="29" t="n">
        <f aca="false">F61+H61+J61+K61+L61</f>
        <v>57.7518518518519</v>
      </c>
      <c r="N61" s="25" t="s">
        <v>160</v>
      </c>
    </row>
    <row r="62" customFormat="false" ht="12.8" hidden="false" customHeight="false" outlineLevel="0" collapsed="false">
      <c r="A62" s="25" t="s">
        <v>162</v>
      </c>
      <c r="B62" s="25" t="s">
        <v>163</v>
      </c>
      <c r="C62" s="25" t="s">
        <v>38</v>
      </c>
      <c r="D62" s="25" t="s">
        <v>133</v>
      </c>
      <c r="E62" s="25" t="n">
        <v>25</v>
      </c>
      <c r="F62" s="26" t="n">
        <f aca="false">E62*0.5</f>
        <v>12.5</v>
      </c>
      <c r="G62" s="25" t="n">
        <v>18</v>
      </c>
      <c r="H62" s="32" t="n">
        <f aca="false">G62*0.4</f>
        <v>7.2</v>
      </c>
      <c r="I62" s="25" t="n">
        <v>19</v>
      </c>
      <c r="J62" s="26" t="n">
        <f aca="false">I62*20/27</f>
        <v>14.0740740740741</v>
      </c>
      <c r="K62" s="26" t="n">
        <v>15.5</v>
      </c>
      <c r="L62" s="26" t="n">
        <v>6.6</v>
      </c>
      <c r="M62" s="29" t="n">
        <f aca="false">F62+H62+J62+K62+L62</f>
        <v>55.8740740740741</v>
      </c>
      <c r="N62" s="25" t="s">
        <v>160</v>
      </c>
    </row>
    <row r="63" customFormat="false" ht="12.8" hidden="false" customHeight="false" outlineLevel="0" collapsed="false">
      <c r="A63" s="25" t="s">
        <v>164</v>
      </c>
      <c r="B63" s="25" t="s">
        <v>165</v>
      </c>
      <c r="C63" s="25" t="s">
        <v>38</v>
      </c>
      <c r="D63" s="25" t="s">
        <v>47</v>
      </c>
      <c r="E63" s="25" t="n">
        <v>22</v>
      </c>
      <c r="F63" s="26" t="n">
        <f aca="false">E63*0.5</f>
        <v>11</v>
      </c>
      <c r="G63" s="25" t="n">
        <v>19</v>
      </c>
      <c r="H63" s="32" t="n">
        <f aca="false">G63*0.4</f>
        <v>7.6</v>
      </c>
      <c r="I63" s="25" t="n">
        <v>14</v>
      </c>
      <c r="J63" s="26" t="n">
        <f aca="false">I63*20/27</f>
        <v>10.3703703703704</v>
      </c>
      <c r="K63" s="26" t="n">
        <v>11</v>
      </c>
      <c r="L63" s="26" t="n">
        <v>15.6</v>
      </c>
      <c r="M63" s="29" t="n">
        <f aca="false">F63+H63+J63+K63+L63</f>
        <v>55.5703703703704</v>
      </c>
      <c r="N63" s="25" t="s">
        <v>160</v>
      </c>
    </row>
    <row r="64" customFormat="false" ht="12.8" hidden="false" customHeight="false" outlineLevel="0" collapsed="false">
      <c r="A64" s="25" t="s">
        <v>166</v>
      </c>
      <c r="B64" s="25" t="s">
        <v>167</v>
      </c>
      <c r="C64" s="25" t="s">
        <v>38</v>
      </c>
      <c r="D64" s="25" t="s">
        <v>159</v>
      </c>
      <c r="E64" s="25" t="n">
        <v>22</v>
      </c>
      <c r="F64" s="26" t="n">
        <f aca="false">E64*0.5</f>
        <v>11</v>
      </c>
      <c r="G64" s="25" t="n">
        <v>18</v>
      </c>
      <c r="H64" s="32" t="n">
        <f aca="false">G64*0.4</f>
        <v>7.2</v>
      </c>
      <c r="I64" s="25" t="n">
        <v>16</v>
      </c>
      <c r="J64" s="26" t="n">
        <f aca="false">I64*20/27</f>
        <v>11.8518518518519</v>
      </c>
      <c r="K64" s="26" t="n">
        <v>12.5</v>
      </c>
      <c r="L64" s="26" t="n">
        <v>13</v>
      </c>
      <c r="M64" s="29" t="n">
        <f aca="false">F64+H64+J64+K64+L64</f>
        <v>55.5518518518519</v>
      </c>
      <c r="N64" s="25" t="s">
        <v>160</v>
      </c>
    </row>
    <row r="65" customFormat="false" ht="12.8" hidden="false" customHeight="false" outlineLevel="0" collapsed="false">
      <c r="A65" s="25" t="s">
        <v>168</v>
      </c>
      <c r="B65" s="25" t="s">
        <v>49</v>
      </c>
      <c r="C65" s="25" t="s">
        <v>29</v>
      </c>
      <c r="D65" s="25" t="s">
        <v>129</v>
      </c>
      <c r="E65" s="25" t="n">
        <v>21</v>
      </c>
      <c r="F65" s="26" t="n">
        <f aca="false">E65*0.5</f>
        <v>10.5</v>
      </c>
      <c r="G65" s="25" t="n">
        <v>24</v>
      </c>
      <c r="H65" s="32" t="n">
        <f aca="false">G65*0.4</f>
        <v>9.6</v>
      </c>
      <c r="I65" s="25" t="n">
        <v>15</v>
      </c>
      <c r="J65" s="26" t="n">
        <f aca="false">I65*20/27</f>
        <v>11.1111111111111</v>
      </c>
      <c r="K65" s="26" t="n">
        <v>11.5</v>
      </c>
      <c r="L65" s="26" t="n">
        <v>12.3</v>
      </c>
      <c r="M65" s="29" t="n">
        <f aca="false">F65+H65+J65+K65+L65</f>
        <v>55.0111111111111</v>
      </c>
      <c r="N65" s="25" t="s">
        <v>160</v>
      </c>
    </row>
    <row r="66" customFormat="false" ht="12.8" hidden="false" customHeight="false" outlineLevel="0" collapsed="false">
      <c r="A66" s="25" t="s">
        <v>169</v>
      </c>
      <c r="B66" s="25" t="s">
        <v>170</v>
      </c>
      <c r="C66" s="25" t="s">
        <v>38</v>
      </c>
      <c r="D66" s="25" t="s">
        <v>171</v>
      </c>
      <c r="E66" s="25" t="n">
        <v>19</v>
      </c>
      <c r="F66" s="26" t="n">
        <f aca="false">E66*0.5</f>
        <v>9.5</v>
      </c>
      <c r="G66" s="25" t="n">
        <v>13</v>
      </c>
      <c r="H66" s="32" t="n">
        <f aca="false">G66*0.4</f>
        <v>5.2</v>
      </c>
      <c r="I66" s="25" t="n">
        <v>22</v>
      </c>
      <c r="J66" s="26" t="n">
        <f aca="false">I66*20/27</f>
        <v>16.2962962962963</v>
      </c>
      <c r="K66" s="26" t="n">
        <v>11.5</v>
      </c>
      <c r="L66" s="26" t="n">
        <v>12.3</v>
      </c>
      <c r="M66" s="29" t="n">
        <f aca="false">F66+H66+J66+K66+L66</f>
        <v>54.7962962962963</v>
      </c>
      <c r="N66" s="25" t="s">
        <v>160</v>
      </c>
    </row>
    <row r="67" customFormat="false" ht="12.8" hidden="false" customHeight="false" outlineLevel="0" collapsed="false">
      <c r="A67" s="25" t="s">
        <v>148</v>
      </c>
      <c r="B67" s="25" t="s">
        <v>172</v>
      </c>
      <c r="C67" s="25" t="s">
        <v>38</v>
      </c>
      <c r="D67" s="25" t="s">
        <v>50</v>
      </c>
      <c r="E67" s="25" t="n">
        <v>31</v>
      </c>
      <c r="F67" s="26" t="n">
        <f aca="false">E67*0.5</f>
        <v>15.5</v>
      </c>
      <c r="G67" s="25" t="n">
        <v>21</v>
      </c>
      <c r="H67" s="32" t="n">
        <f aca="false">G67*0.4</f>
        <v>8.4</v>
      </c>
      <c r="I67" s="25" t="n">
        <v>16</v>
      </c>
      <c r="J67" s="26" t="n">
        <f aca="false">I67*20/27</f>
        <v>11.8518518518519</v>
      </c>
      <c r="K67" s="32" t="n">
        <v>8</v>
      </c>
      <c r="L67" s="26" t="n">
        <v>10.4</v>
      </c>
      <c r="M67" s="29" t="n">
        <f aca="false">F67+H67+J67+K67+L67</f>
        <v>54.1518518518519</v>
      </c>
      <c r="N67" s="25" t="s">
        <v>160</v>
      </c>
    </row>
    <row r="68" customFormat="false" ht="12.8" hidden="false" customHeight="false" outlineLevel="0" collapsed="false">
      <c r="A68" s="25" t="s">
        <v>173</v>
      </c>
      <c r="B68" s="25" t="s">
        <v>174</v>
      </c>
      <c r="C68" s="25" t="s">
        <v>38</v>
      </c>
      <c r="D68" s="25" t="s">
        <v>34</v>
      </c>
      <c r="E68" s="25" t="n">
        <v>21</v>
      </c>
      <c r="F68" s="26" t="n">
        <f aca="false">E68*0.5</f>
        <v>10.5</v>
      </c>
      <c r="G68" s="25" t="n">
        <v>12</v>
      </c>
      <c r="H68" s="32" t="n">
        <f aca="false">G68*0.4</f>
        <v>4.8</v>
      </c>
      <c r="I68" s="25" t="n">
        <v>16</v>
      </c>
      <c r="J68" s="26" t="n">
        <f aca="false">I68*20/27</f>
        <v>11.8518518518519</v>
      </c>
      <c r="K68" s="26" t="n">
        <v>13</v>
      </c>
      <c r="L68" s="26" t="n">
        <v>12.4</v>
      </c>
      <c r="M68" s="29" t="n">
        <f aca="false">F68+H68+J68+K68+L68</f>
        <v>52.5518518518519</v>
      </c>
      <c r="N68" s="25" t="s">
        <v>160</v>
      </c>
    </row>
    <row r="69" customFormat="false" ht="12.8" hidden="false" customHeight="false" outlineLevel="0" collapsed="false">
      <c r="A69" s="25" t="s">
        <v>119</v>
      </c>
      <c r="B69" s="25" t="s">
        <v>175</v>
      </c>
      <c r="C69" s="25" t="s">
        <v>38</v>
      </c>
      <c r="D69" s="25" t="s">
        <v>42</v>
      </c>
      <c r="E69" s="25" t="n">
        <v>21</v>
      </c>
      <c r="F69" s="26" t="n">
        <f aca="false">E69*0.5</f>
        <v>10.5</v>
      </c>
      <c r="G69" s="25" t="n">
        <v>14</v>
      </c>
      <c r="H69" s="32" t="n">
        <f aca="false">G69*0.4</f>
        <v>5.6</v>
      </c>
      <c r="I69" s="25" t="n">
        <v>12</v>
      </c>
      <c r="J69" s="32" t="n">
        <f aca="false">I69*20/27</f>
        <v>8.88888888888889</v>
      </c>
      <c r="K69" s="26" t="n">
        <v>13.5</v>
      </c>
      <c r="L69" s="26" t="n">
        <v>13</v>
      </c>
      <c r="M69" s="29" t="n">
        <f aca="false">F69+H69+J69+K69+L69</f>
        <v>51.4888888888889</v>
      </c>
      <c r="N69" s="25" t="s">
        <v>160</v>
      </c>
    </row>
    <row r="70" customFormat="false" ht="12.8" hidden="false" customHeight="false" outlineLevel="0" collapsed="false">
      <c r="A70" s="25" t="s">
        <v>176</v>
      </c>
      <c r="B70" s="25" t="s">
        <v>177</v>
      </c>
      <c r="C70" s="25" t="s">
        <v>38</v>
      </c>
      <c r="D70" s="25" t="s">
        <v>178</v>
      </c>
      <c r="E70" s="25" t="n">
        <v>20</v>
      </c>
      <c r="F70" s="26" t="n">
        <f aca="false">E70*0.5</f>
        <v>10</v>
      </c>
      <c r="G70" s="25" t="n">
        <v>15</v>
      </c>
      <c r="H70" s="32" t="n">
        <f aca="false">G70*0.4</f>
        <v>6</v>
      </c>
      <c r="I70" s="25" t="n">
        <v>10</v>
      </c>
      <c r="J70" s="32" t="n">
        <f aca="false">I70*20/27</f>
        <v>7.40740740740741</v>
      </c>
      <c r="K70" s="26" t="n">
        <v>15.5</v>
      </c>
      <c r="L70" s="26" t="n">
        <v>12</v>
      </c>
      <c r="M70" s="29" t="n">
        <f aca="false">F70+H70+J70+K70+L70</f>
        <v>50.9074074074074</v>
      </c>
      <c r="N70" s="25" t="s">
        <v>160</v>
      </c>
    </row>
    <row r="71" customFormat="false" ht="12.8" hidden="false" customHeight="false" outlineLevel="0" collapsed="false">
      <c r="A71" s="25" t="s">
        <v>179</v>
      </c>
      <c r="B71" s="25" t="s">
        <v>180</v>
      </c>
      <c r="C71" s="25" t="s">
        <v>29</v>
      </c>
      <c r="D71" s="25" t="s">
        <v>181</v>
      </c>
      <c r="E71" s="25" t="n">
        <v>22</v>
      </c>
      <c r="F71" s="26" t="n">
        <f aca="false">E71*0.5</f>
        <v>11</v>
      </c>
      <c r="G71" s="25" t="n">
        <v>19</v>
      </c>
      <c r="H71" s="32" t="n">
        <f aca="false">G71*0.4</f>
        <v>7.6</v>
      </c>
      <c r="I71" s="25" t="n">
        <v>12</v>
      </c>
      <c r="J71" s="32" t="n">
        <f aca="false">I71*20/27</f>
        <v>8.88888888888889</v>
      </c>
      <c r="K71" s="26" t="n">
        <v>10</v>
      </c>
      <c r="L71" s="26" t="n">
        <v>12</v>
      </c>
      <c r="M71" s="29" t="n">
        <f aca="false">F71+H71+J71+K71+L71</f>
        <v>49.4888888888889</v>
      </c>
      <c r="N71" s="25" t="s">
        <v>182</v>
      </c>
    </row>
    <row r="72" customFormat="false" ht="12.8" hidden="false" customHeight="false" outlineLevel="0" collapsed="false">
      <c r="A72" s="25" t="s">
        <v>183</v>
      </c>
      <c r="B72" s="25" t="s">
        <v>120</v>
      </c>
      <c r="C72" s="25" t="s">
        <v>38</v>
      </c>
      <c r="D72" s="25" t="s">
        <v>184</v>
      </c>
      <c r="E72" s="25" t="n">
        <v>24</v>
      </c>
      <c r="F72" s="26" t="n">
        <f aca="false">E72*0.5</f>
        <v>12</v>
      </c>
      <c r="G72" s="25" t="n">
        <v>14</v>
      </c>
      <c r="H72" s="32" t="n">
        <f aca="false">G72*0.4</f>
        <v>5.6</v>
      </c>
      <c r="I72" s="25" t="n">
        <v>16</v>
      </c>
      <c r="J72" s="26" t="n">
        <f aca="false">I72*20/27</f>
        <v>11.8518518518519</v>
      </c>
      <c r="K72" s="32" t="n">
        <v>5</v>
      </c>
      <c r="L72" s="26" t="n">
        <v>13.4</v>
      </c>
      <c r="M72" s="29" t="n">
        <f aca="false">F72+H72+J72+K72+L72</f>
        <v>47.8518518518519</v>
      </c>
      <c r="N72" s="25" t="s">
        <v>182</v>
      </c>
    </row>
    <row r="73" customFormat="false" ht="12.8" hidden="false" customHeight="false" outlineLevel="0" collapsed="false">
      <c r="A73" s="25" t="s">
        <v>185</v>
      </c>
      <c r="B73" s="25" t="s">
        <v>186</v>
      </c>
      <c r="C73" s="25" t="s">
        <v>38</v>
      </c>
      <c r="D73" s="25" t="s">
        <v>187</v>
      </c>
      <c r="E73" s="25" t="n">
        <v>24</v>
      </c>
      <c r="F73" s="26" t="n">
        <f aca="false">E73*0.5</f>
        <v>12</v>
      </c>
      <c r="G73" s="25" t="n">
        <v>10</v>
      </c>
      <c r="H73" s="32" t="n">
        <f aca="false">G73*0.4</f>
        <v>4</v>
      </c>
      <c r="I73" s="25" t="n">
        <v>12</v>
      </c>
      <c r="J73" s="32" t="n">
        <f aca="false">I73*20/27</f>
        <v>8.88888888888889</v>
      </c>
      <c r="K73" s="26" t="n">
        <v>12</v>
      </c>
      <c r="L73" s="26" t="n">
        <v>10.6</v>
      </c>
      <c r="M73" s="29" t="n">
        <f aca="false">F73+H73+J73+K73+L73</f>
        <v>47.4888888888889</v>
      </c>
      <c r="N73" s="25" t="s">
        <v>182</v>
      </c>
    </row>
    <row r="74" customFormat="false" ht="12.8" hidden="false" customHeight="false" outlineLevel="0" collapsed="false">
      <c r="A74" s="25" t="s">
        <v>188</v>
      </c>
      <c r="B74" s="25" t="s">
        <v>189</v>
      </c>
      <c r="C74" s="25" t="s">
        <v>38</v>
      </c>
      <c r="D74" s="25" t="s">
        <v>105</v>
      </c>
      <c r="E74" s="25" t="n">
        <v>18</v>
      </c>
      <c r="F74" s="32" t="n">
        <f aca="false">E74*0.5</f>
        <v>9</v>
      </c>
      <c r="G74" s="25" t="n">
        <v>10</v>
      </c>
      <c r="H74" s="32" t="n">
        <f aca="false">G74*0.4</f>
        <v>4</v>
      </c>
      <c r="I74" s="25" t="n">
        <v>17</v>
      </c>
      <c r="J74" s="26" t="n">
        <f aca="false">I74*20/27</f>
        <v>12.5925925925926</v>
      </c>
      <c r="K74" s="32" t="n">
        <v>8</v>
      </c>
      <c r="L74" s="26" t="n">
        <v>12.8</v>
      </c>
      <c r="M74" s="29" t="n">
        <f aca="false">F74+H74+J74+K74+L74</f>
        <v>46.3925925925926</v>
      </c>
      <c r="N74" s="25" t="s">
        <v>182</v>
      </c>
    </row>
    <row r="75" customFormat="false" ht="12.8" hidden="false" customHeight="false" outlineLevel="0" collapsed="false">
      <c r="A75" s="25" t="s">
        <v>32</v>
      </c>
      <c r="B75" s="25" t="s">
        <v>190</v>
      </c>
      <c r="C75" s="25" t="s">
        <v>38</v>
      </c>
      <c r="D75" s="25" t="s">
        <v>50</v>
      </c>
      <c r="E75" s="25" t="n">
        <v>24</v>
      </c>
      <c r="F75" s="26" t="n">
        <f aca="false">E75*0.5</f>
        <v>12</v>
      </c>
      <c r="G75" s="25" t="n">
        <v>18</v>
      </c>
      <c r="H75" s="32" t="n">
        <f aca="false">G75*0.4</f>
        <v>7.2</v>
      </c>
      <c r="I75" s="25" t="n">
        <v>11</v>
      </c>
      <c r="J75" s="32" t="n">
        <f aca="false">I75*20/27</f>
        <v>8.14814814814815</v>
      </c>
      <c r="K75" s="32" t="n">
        <v>8</v>
      </c>
      <c r="L75" s="26" t="n">
        <v>11</v>
      </c>
      <c r="M75" s="29" t="n">
        <f aca="false">F75+H75+J75+K75+L75</f>
        <v>46.3481481481482</v>
      </c>
      <c r="N75" s="25" t="s">
        <v>182</v>
      </c>
    </row>
    <row r="76" customFormat="false" ht="12.8" hidden="false" customHeight="false" outlineLevel="0" collapsed="false">
      <c r="A76" s="34" t="s">
        <v>191</v>
      </c>
      <c r="B76" s="34" t="s">
        <v>154</v>
      </c>
      <c r="C76" s="34" t="s">
        <v>29</v>
      </c>
      <c r="D76" s="34" t="s">
        <v>192</v>
      </c>
      <c r="E76" s="34" t="n">
        <v>23</v>
      </c>
      <c r="F76" s="26" t="n">
        <f aca="false">E76*0.5</f>
        <v>11.5</v>
      </c>
      <c r="G76" s="34" t="n">
        <v>16</v>
      </c>
      <c r="H76" s="32" t="n">
        <f aca="false">G76*0.4</f>
        <v>6.4</v>
      </c>
      <c r="I76" s="34" t="n">
        <v>16</v>
      </c>
      <c r="J76" s="26" t="n">
        <f aca="false">I76*20/27</f>
        <v>11.8518518518519</v>
      </c>
      <c r="K76" s="35" t="n">
        <v>6</v>
      </c>
      <c r="L76" s="35" t="n">
        <v>9</v>
      </c>
      <c r="M76" s="36" t="n">
        <f aca="false">F76+H76+J76+K76+L76</f>
        <v>44.7518518518519</v>
      </c>
      <c r="N76" s="25" t="s">
        <v>182</v>
      </c>
    </row>
    <row r="77" customFormat="false" ht="12.8" hidden="false" customHeight="false" outlineLevel="0" collapsed="false">
      <c r="A77" s="25" t="s">
        <v>193</v>
      </c>
      <c r="B77" s="25" t="s">
        <v>55</v>
      </c>
      <c r="C77" s="25" t="s">
        <v>38</v>
      </c>
      <c r="D77" s="25" t="s">
        <v>102</v>
      </c>
      <c r="E77" s="25" t="n">
        <v>11</v>
      </c>
      <c r="F77" s="32" t="n">
        <f aca="false">E77*0.5</f>
        <v>5.5</v>
      </c>
      <c r="G77" s="25" t="n">
        <v>18</v>
      </c>
      <c r="H77" s="32" t="n">
        <f aca="false">G77*0.4</f>
        <v>7.2</v>
      </c>
      <c r="I77" s="25" t="n">
        <v>6</v>
      </c>
      <c r="J77" s="32" t="n">
        <f aca="false">I77*20/27</f>
        <v>4.44444444444444</v>
      </c>
      <c r="K77" s="32" t="n">
        <v>5</v>
      </c>
      <c r="L77" s="32" t="n">
        <v>9.6</v>
      </c>
      <c r="M77" s="29" t="n">
        <f aca="false">F77+H77+J77+K77+L77</f>
        <v>31.7444444444444</v>
      </c>
      <c r="N77" s="25" t="s">
        <v>194</v>
      </c>
    </row>
  </sheetData>
  <printOptions headings="false" gridLines="false" gridLinesSet="true" horizontalCentered="false" verticalCentered="false"/>
  <pageMargins left="0.295138888888889" right="0.295138888888889" top="0.560416666666667" bottom="0.560416666666667" header="0.295138888888889" footer="0.295138888888889"/>
  <pageSetup paperSize="0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2017-12-07T21:45:15Z</dcterms:created>
  <dc:creator/>
  <dc:description/>
  <dc:language>en-GB</dc:language>
  <cp:lastModifiedBy/>
  <dcterms:modified xsi:type="dcterms:W3CDTF">2017-12-08T00:36:11Z</dcterms:modified>
  <cp:revision>2</cp:revision>
  <dc:subject/>
  <dc:title/>
</cp:coreProperties>
</file>